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mas.vindis\Documents\AAA\2-reditel\2-ped-dokum\2022-23\ZS-22-23\strategickz-plan-22-23\"/>
    </mc:Choice>
  </mc:AlternateContent>
  <bookViews>
    <workbookView xWindow="0" yWindow="0" windowWidth="15360" windowHeight="7755" activeTab="1"/>
  </bookViews>
  <sheets>
    <sheet name="Strateg. plán 19-22" sheetId="26" r:id="rId1"/>
    <sheet name="Straeg. plán 19-23, ke zveř." sheetId="27" r:id="rId2"/>
  </sheets>
  <calcPr calcId="152511"/>
</workbook>
</file>

<file path=xl/calcChain.xml><?xml version="1.0" encoding="utf-8"?>
<calcChain xmlns="http://schemas.openxmlformats.org/spreadsheetml/2006/main">
  <c r="I149" i="26" l="1"/>
  <c r="H149" i="26"/>
  <c r="I173" i="26"/>
  <c r="H173" i="26"/>
  <c r="G149" i="26" l="1"/>
  <c r="G173" i="26"/>
  <c r="I219" i="26"/>
  <c r="H219" i="26"/>
  <c r="I217" i="26"/>
  <c r="H217" i="26"/>
  <c r="I199" i="26"/>
  <c r="H199" i="26"/>
  <c r="I197" i="26"/>
  <c r="H197" i="26"/>
  <c r="I195" i="26"/>
  <c r="H195" i="26"/>
  <c r="I193" i="26"/>
  <c r="H193" i="26"/>
  <c r="I191" i="26"/>
  <c r="H191" i="26"/>
  <c r="I181" i="26"/>
  <c r="H181" i="26"/>
  <c r="I179" i="26"/>
  <c r="H179" i="26"/>
  <c r="I177" i="26"/>
  <c r="H177" i="26"/>
  <c r="I175" i="26"/>
  <c r="H175" i="26"/>
  <c r="I165" i="26"/>
  <c r="H165" i="26"/>
  <c r="I163" i="26"/>
  <c r="H163" i="26"/>
  <c r="I161" i="26"/>
  <c r="H161" i="26"/>
  <c r="I157" i="26"/>
  <c r="H157" i="26"/>
  <c r="I155" i="26"/>
  <c r="H155" i="26"/>
  <c r="I153" i="26"/>
  <c r="H153" i="26"/>
  <c r="I145" i="26"/>
  <c r="H145" i="26"/>
  <c r="I143" i="26"/>
  <c r="H143" i="26"/>
  <c r="I141" i="26"/>
  <c r="H141" i="26"/>
  <c r="I139" i="26"/>
  <c r="H139" i="26"/>
  <c r="I137" i="26"/>
  <c r="H137" i="26"/>
  <c r="I125" i="26"/>
  <c r="H125" i="26"/>
  <c r="I123" i="26"/>
  <c r="H123" i="26"/>
  <c r="I121" i="26"/>
  <c r="H121" i="26"/>
  <c r="I119" i="26"/>
  <c r="H119" i="26"/>
  <c r="I117" i="26"/>
  <c r="H117" i="26"/>
  <c r="I115" i="26"/>
  <c r="H115" i="26"/>
  <c r="I113" i="26"/>
  <c r="H113" i="26"/>
  <c r="I111" i="26"/>
  <c r="H111" i="26"/>
  <c r="I109" i="26"/>
  <c r="H109" i="26"/>
  <c r="I107" i="26"/>
  <c r="H107" i="26"/>
  <c r="I105" i="26"/>
  <c r="H105" i="26"/>
  <c r="I99" i="26"/>
  <c r="H99" i="26"/>
  <c r="I97" i="26"/>
  <c r="H97" i="26"/>
  <c r="I95" i="26"/>
  <c r="H95" i="26"/>
  <c r="I93" i="26"/>
  <c r="H93" i="26"/>
  <c r="I91" i="26"/>
  <c r="H91" i="26"/>
  <c r="I81" i="26"/>
  <c r="H81" i="26"/>
  <c r="I79" i="26"/>
  <c r="H79" i="26"/>
  <c r="I77" i="26"/>
  <c r="H77" i="26"/>
  <c r="I75" i="26"/>
  <c r="H75" i="26"/>
  <c r="I73" i="26"/>
  <c r="H73" i="26"/>
  <c r="I71" i="26"/>
  <c r="H71" i="26"/>
  <c r="I69" i="26"/>
  <c r="H69" i="26"/>
  <c r="I67" i="26"/>
  <c r="H67" i="26"/>
  <c r="I65" i="26"/>
  <c r="H65" i="26"/>
  <c r="I61" i="26"/>
  <c r="H61" i="26"/>
  <c r="I59" i="26"/>
  <c r="H59" i="26"/>
  <c r="I51" i="26"/>
  <c r="H51" i="26"/>
  <c r="I49" i="26"/>
  <c r="H49" i="26"/>
  <c r="I47" i="26"/>
  <c r="H47" i="26"/>
  <c r="G51" i="26" l="1"/>
  <c r="G75" i="26"/>
  <c r="G79" i="26"/>
  <c r="G99" i="26"/>
  <c r="G111" i="26"/>
  <c r="G123" i="26"/>
  <c r="G161" i="26"/>
  <c r="G197" i="26"/>
  <c r="G49" i="26"/>
  <c r="G93" i="26"/>
  <c r="G109" i="26"/>
  <c r="G113" i="26"/>
  <c r="G139" i="26"/>
  <c r="G217" i="26"/>
  <c r="G165" i="26"/>
  <c r="G181" i="26"/>
  <c r="G69" i="26"/>
  <c r="G121" i="26"/>
  <c r="G137" i="26"/>
  <c r="G219" i="26"/>
  <c r="G59" i="26"/>
  <c r="G65" i="26"/>
  <c r="G77" i="26"/>
  <c r="G81" i="26"/>
  <c r="G163" i="26"/>
  <c r="G175" i="26"/>
  <c r="G191" i="26"/>
  <c r="G193" i="26"/>
  <c r="G73" i="26"/>
  <c r="G91" i="26"/>
  <c r="G95" i="26"/>
  <c r="G141" i="26"/>
  <c r="G145" i="26"/>
  <c r="G155" i="26"/>
  <c r="G179" i="26"/>
  <c r="G195" i="26"/>
  <c r="G199" i="26"/>
  <c r="G61" i="26"/>
  <c r="G71" i="26"/>
  <c r="G97" i="26"/>
  <c r="G115" i="26"/>
  <c r="G143" i="26"/>
  <c r="G157" i="26"/>
  <c r="G177" i="26"/>
  <c r="G47" i="26"/>
  <c r="G67" i="26"/>
  <c r="G119" i="26"/>
  <c r="G125" i="26"/>
</calcChain>
</file>

<file path=xl/sharedStrings.xml><?xml version="1.0" encoding="utf-8"?>
<sst xmlns="http://schemas.openxmlformats.org/spreadsheetml/2006/main" count="830" uniqueCount="255">
  <si>
    <t>JB</t>
  </si>
  <si>
    <t>PV</t>
  </si>
  <si>
    <t>DK</t>
  </si>
  <si>
    <t>PK</t>
  </si>
  <si>
    <t>IT</t>
  </si>
  <si>
    <t>MB</t>
  </si>
  <si>
    <t>1. PEDAGOGICKÁ OBLAST</t>
  </si>
  <si>
    <t>1. 1. Mateřská škola</t>
  </si>
  <si>
    <t>popis cíle</t>
  </si>
  <si>
    <t>organizační poznámka, zdroje</t>
  </si>
  <si>
    <t>termín</t>
  </si>
  <si>
    <t>průběžně</t>
  </si>
  <si>
    <t>1. 2. Základní škola</t>
  </si>
  <si>
    <t>ZŘ</t>
  </si>
  <si>
    <t>Ř</t>
  </si>
  <si>
    <t>1. 3. Školní družina, školní klub, volnočasové aktivity</t>
  </si>
  <si>
    <t>Každoročně připravit atraktivní nabídku pravidelné i příležitostné činnosti ŠK.</t>
  </si>
  <si>
    <t>ved. ŠD a ved. ŠK</t>
  </si>
  <si>
    <t>2. PERSONÁLNÍ OBLAST</t>
  </si>
  <si>
    <t>Systematická činnost zaměřená na odstranění slabších míst v činnosti některých pedagogů ZŠ i MŠ.</t>
  </si>
  <si>
    <t>Pravidelné provádění hodnocení pracovníků.</t>
  </si>
  <si>
    <t>1x ročně</t>
  </si>
  <si>
    <t>3. OBLAST KONTAKTŮ S VEŘEJNOSTÍ A VNĚJŠÍCH INFORMAČNÍCH SYSTÉMŮ</t>
  </si>
  <si>
    <t>4. OBLAST ORGANIZAČNÍ A VNITŘNÍCH INFORMAČNÍCH SYSTÉMŮ</t>
  </si>
  <si>
    <t>5. MATERIÁLNĚ TECHNICKÁ OBLAST</t>
  </si>
  <si>
    <t>5. 1. Mateřská škola</t>
  </si>
  <si>
    <t>5. 2. Základní škola</t>
  </si>
  <si>
    <t>projekty, provozní prostředky</t>
  </si>
  <si>
    <t>Nový nábytek v ředitelně a na sekretariátu.</t>
  </si>
  <si>
    <t>6. OBLAST EKONOMICKÁ</t>
  </si>
  <si>
    <t>vícezdrojové financování</t>
  </si>
  <si>
    <t>Dobudování funkčního informačního systému MŠ.</t>
  </si>
  <si>
    <t>Dobudování funkčního systému průběžného hodnocení kvality vzdělávacího procesu včetně pravidelného testování dovedností žáků.</t>
  </si>
  <si>
    <t>projekty, provozní prostředky, fondy</t>
  </si>
  <si>
    <t>Postupná obnova nábytku a vybavení ŠD.</t>
  </si>
  <si>
    <t>IK</t>
  </si>
  <si>
    <t>ZŘ pro MŠ</t>
  </si>
  <si>
    <t>Podpora vzdělávání dětí se SVP a nadaných.</t>
  </si>
  <si>
    <t>Ř, ZŘ</t>
  </si>
  <si>
    <t>ZŘ, ZŘ pro MŠ</t>
  </si>
  <si>
    <t>Ř, ZŘ, ZŘ pro MŠ</t>
  </si>
  <si>
    <t>JHY</t>
  </si>
  <si>
    <t>AH</t>
  </si>
  <si>
    <t>Získávání nových žáků ve fázích do 1. třídy (zápis) a do 6. třídy (z okolních malotřídek).</t>
  </si>
  <si>
    <t>V oblasti volnočasových aktivit být partnerem i zdravým konkurentem místní samosprávě, organizacím a spolkům.</t>
  </si>
  <si>
    <t>Zajištění dostatečných prostředků pro chod i rozvoj školy.</t>
  </si>
  <si>
    <t>Kvalitní vzdělávání žáků se speciálními vzdělávacími potřebami.</t>
  </si>
  <si>
    <t>Kvalitní vzdělávání nadaných žáků.</t>
  </si>
  <si>
    <t>Průběžné vyhodnocování a inovace ŠVP.</t>
  </si>
  <si>
    <t>Individuální přístup, prevence školní neúspěšnosti.</t>
  </si>
  <si>
    <t>Připravenost a činnost školského poradenského pracoviště.</t>
  </si>
  <si>
    <t>Zlepšovat a modernizovat vybavení školy, zvyšovat její připravenost na výuku a další činnosti.</t>
  </si>
  <si>
    <t>Zdokonalovat a precizovat řídící činnnosti na všech úrovních.</t>
  </si>
  <si>
    <t>Vytvářet bezpečné, estetické a motivující prostředí pro děti i žáky.</t>
  </si>
  <si>
    <t>Zabezpečit a udržovat ICT a jiné technické vybavení školy na dostatečné úrovni.</t>
  </si>
  <si>
    <t>Vybudovat a udržovat kvalitní vnitřní kontrolní systém.</t>
  </si>
  <si>
    <t>Zajištění plné kvalifikace pedagogického sboru.</t>
  </si>
  <si>
    <t xml:space="preserve">Podpora výchovně vzdělávacího procesu  přátelskou atmosférou a správně nastaveným systémem morálních hodnot ve škole. </t>
  </si>
  <si>
    <t>Činnost předmětových metodických orgánů zaměřená na vzájemnou spolupráci a podporu pedagogů a implementaci nových metod do výuky.</t>
  </si>
  <si>
    <t>Pravidelné vyhodnocování  a minimalizace personálních rizik.</t>
  </si>
  <si>
    <t>Týmová spolupráce a kolegialita v pedagogickém sboru ZŠ i MŠ, dobrá spolupráce všech zaměstnanců (příznivé pracovní klima).</t>
  </si>
  <si>
    <t>Zajištění dostatečné úrovně dalšího vzdělávání pedagogických pracovníků (a provozních zaměstnanců), vyhodnocování vzdělávání ve vztahu k plnění hlavních úkolů.</t>
  </si>
  <si>
    <t>Pravidelné upevňování kolektivu pracovníků organizace v úrovních ZŠ, MŠ, celá organizace (teambuildingové aktivity).</t>
  </si>
  <si>
    <t>2017/18</t>
  </si>
  <si>
    <t>V případě poptávky zajistit nabídku spontánních aktivit v klubovně ŠK.</t>
  </si>
  <si>
    <t>Do nabídky volnočasových aktivit zařazovat aktivity typu příměstských táborů o prázdninách.</t>
  </si>
  <si>
    <t>Renovace venkovního asfaltového hřiště na multifunkční hřiště.</t>
  </si>
  <si>
    <t>Doplňování a rozvoj exteriérových hracích prvků pro školní družinu.</t>
  </si>
  <si>
    <t>Průběžná obměna nábytku ve třídách (lavice, židle, skřínky).</t>
  </si>
  <si>
    <t>projekty, fondy</t>
  </si>
  <si>
    <t>projekty, fondy, provozní prostředky</t>
  </si>
  <si>
    <t>provozní prostředky</t>
  </si>
  <si>
    <t>Využívání šancí na zisk prostředků z evropských fondů, jiných dotačních zdrojů a grantů.</t>
  </si>
  <si>
    <t>Dovybavení a postupná obměna sedacího i jiného nábytku ve třídách, ložnicích, jídelnách a jiných prostorech.</t>
  </si>
  <si>
    <t>Vybavení MŠ audiovizuální a interaktivní technikou.</t>
  </si>
  <si>
    <t>Ř, VP, MP</t>
  </si>
  <si>
    <t>Zajištění dostatečné kapacity a kvalitní náplně činnosti školní družiny</t>
  </si>
  <si>
    <t>všichni vedoucí pracovníci</t>
  </si>
  <si>
    <t>ŽŘ, ZŘ pro MŠ</t>
  </si>
  <si>
    <t>Ř, ZŘ pro MŠ</t>
  </si>
  <si>
    <t>Rozvoj pregramotností u dětí (čtenářské, matematické)</t>
  </si>
  <si>
    <t>zodp.</t>
  </si>
  <si>
    <t>Vytvoření podmínek pro vzdělávání dvouletých dětí.</t>
  </si>
  <si>
    <t xml:space="preserve">nový úkol </t>
  </si>
  <si>
    <t>výhled.</t>
  </si>
  <si>
    <t>EH</t>
  </si>
  <si>
    <t>Technické řešení letních vysokých teplot v podkrovních prostorách MŠ.</t>
  </si>
  <si>
    <t>MNO</t>
  </si>
  <si>
    <t>vyhodnocení plnění v %</t>
  </si>
  <si>
    <t>JH, VV, PJ</t>
  </si>
  <si>
    <t>VČ, MN, MH</t>
  </si>
  <si>
    <t>SV</t>
  </si>
  <si>
    <t>MHR</t>
  </si>
  <si>
    <t>MAHE, LUMI</t>
  </si>
  <si>
    <t>IVKO, ESSE</t>
  </si>
  <si>
    <t>LUNA, TEAN</t>
  </si>
  <si>
    <t>VEKL</t>
  </si>
  <si>
    <t>Oprava střešních oken (lakování), případně výměna.</t>
  </si>
  <si>
    <t xml:space="preserve">Zlepšování kvality odborných učeben (D, Vv, Hv). </t>
  </si>
  <si>
    <t>2019/20</t>
  </si>
  <si>
    <t>Rozšiřování vnitřního informačního systému na bázi cloudu</t>
  </si>
  <si>
    <t>2020/21</t>
  </si>
  <si>
    <t>Osvojit si metody práce s dvouletými dětmi.</t>
  </si>
  <si>
    <t>Spolupráce s rodiči dětí v MŠ - odborně tematická společná setkávání.</t>
  </si>
  <si>
    <t>Rozšířit nabídku celodenních a vícedenních akcí.</t>
  </si>
  <si>
    <t>úkol rozšířen o možnost spolupráce s okolními MŠ</t>
  </si>
  <si>
    <t>Podpora vztahů, spolupráce a komunikace  v pedagogickém sboru MŠ.</t>
  </si>
  <si>
    <t>Zaměření výuky na získávání potřebných funkčních gramotností (čtenářské, matematické, přírodovědné, jazykové, počítačové a finanční).</t>
  </si>
  <si>
    <t>Prioritně rozvoj čtenářské gramotnosti  s přesahem do různých předmětů (mezipředmětová spolupráce).</t>
  </si>
  <si>
    <t>Vyšší míra implemetace ICT a kvalitní techniky do výuky přírodovědných předmětů.</t>
  </si>
  <si>
    <t>využití měřících systémů a techniky z projektu PROvýuku</t>
  </si>
  <si>
    <t>Podpora pracovního vyučování.</t>
  </si>
  <si>
    <t>využití nových učeben z projektu PROvýuku</t>
  </si>
  <si>
    <t>Kvalitní příprava a realizace třídnických hodin.</t>
  </si>
  <si>
    <t>Rozšířit nabídku kroužků o kroužky zaměřené na IT a robotiku</t>
  </si>
  <si>
    <t>PROvýuku</t>
  </si>
  <si>
    <t>ved. ŠK</t>
  </si>
  <si>
    <t>ZŘ, MP</t>
  </si>
  <si>
    <t>Zajištění motivace zaměstnanců odpovídajícím a spravedlivým systémem odměňování (nadtarifní složky, zaměstnanecké benefity)</t>
  </si>
  <si>
    <t>Podpora začínajících pedagogů ZŠ i MŠ a to včetně podpory pro učitele mentora.</t>
  </si>
  <si>
    <t>Podpora vzájemných hospitací a spolupráce učitelů ZŠ.</t>
  </si>
  <si>
    <t xml:space="preserve">Podpora spolupráce učitelů s AP. </t>
  </si>
  <si>
    <t>Personální podpora práce s dvouletými dětmi.</t>
  </si>
  <si>
    <t>Příprava akcí a činností, které umožní rozvíjet spolupráci mezi školou a rodinou, pokusit se o větší míru "vtažení" rodičů do činnosti školy.</t>
  </si>
  <si>
    <t>Průběžná údržba a rozvoj webových stránek školy.</t>
  </si>
  <si>
    <t>Rozvoj a údržba zeleně v exteriérech ZŠ i MŠ.</t>
  </si>
  <si>
    <t>Vytvoření dalšího místa pro posezení a případně i výuku v exteriéru ZŠ.</t>
  </si>
  <si>
    <t>Rozvoj herních prvků v exteriéru MŠ.</t>
  </si>
  <si>
    <t>Zlepšit vybavení tělocvičny MŠ.</t>
  </si>
  <si>
    <t>Zlepšení podmínek pro učitele v kabinetech.</t>
  </si>
  <si>
    <t>Zlepšení podmínek pro výuku Hv a Vv (odborná učebna, ateliér, …)</t>
  </si>
  <si>
    <t>Vytvoření funkčího zázemí pro výuku pracovního vyučování v exteriéru školy (sklad nářadí).</t>
  </si>
  <si>
    <t>Zlepšení podmínek ve ŠD (podlahová kratina, nábytek, sedací nábytek, vybavení, …)</t>
  </si>
  <si>
    <t>Ř, ved ŠD</t>
  </si>
  <si>
    <t>Zlepšení technických podmínek pro předávání dětí ze ŠD - telefony, videokamera u vchodu.</t>
  </si>
  <si>
    <t>Implmentace nových metod do výuky včetně přípravy učitelů (prohlubování kvalifikace, spolupráce a návštěvy okolních MŠ).</t>
  </si>
  <si>
    <t>Rovné příležitosti ke vzdělání pro všechny žáky, bezpečné prostředí, odbourávání bariér (sociálních, zdravotních i bezpečnostních).</t>
  </si>
  <si>
    <t>Pravidelné využívání evaluačních nástrojů.</t>
  </si>
  <si>
    <t>ved. ŠD</t>
  </si>
  <si>
    <t>Ustanovení funkce metodika environmentální výchovy v ZŠ.</t>
  </si>
  <si>
    <t>Bližší spolupráce se ZŠ Mankovice.</t>
  </si>
  <si>
    <t>Bližší spolupráce se ZŠ Jeseník nad Odrou.</t>
  </si>
  <si>
    <t>2019/20 a průběžně</t>
  </si>
  <si>
    <t>2021/22</t>
  </si>
  <si>
    <t>Průběžná obnova vnitřních rozvodů elektřiny, vody, topení ve všech budovách školy.</t>
  </si>
  <si>
    <t>Estetizace budovy a venkovního vzhledu areálu MŠ.</t>
  </si>
  <si>
    <t>pedagogové do 3 let praxe, pedagogové vracející se po delší přestávce, noví pedagogové</t>
  </si>
  <si>
    <t>Obnovení školního časopisu a to v jakékoliv formě (elektronický časopis, web, informace nebo zpravodaj žákovské samosprávy, atp.).</t>
  </si>
  <si>
    <t>Základní škola a mateřská škola</t>
  </si>
  <si>
    <t>Suchdol nad Odrou, příspěvková organizace</t>
  </si>
  <si>
    <t>Komenského 323, 742 01 Suchdol nad Odrou, IČ: 75027712</t>
  </si>
  <si>
    <t xml:space="preserve">e-mail: zakladni@skolasuchdol.cz, www.skolasuchdol.cz </t>
  </si>
  <si>
    <t xml:space="preserve">tel.: +420 556 736 336 </t>
  </si>
  <si>
    <t>Koncepce rozvoje školy</t>
  </si>
  <si>
    <t>Zpracoval:</t>
  </si>
  <si>
    <t>Mgr. Tomáš Vindiš</t>
  </si>
  <si>
    <t>Dne:</t>
  </si>
  <si>
    <t>Aktualizace ke dni:</t>
  </si>
  <si>
    <t xml:space="preserve"> -</t>
  </si>
  <si>
    <t>Poslání školy</t>
  </si>
  <si>
    <t>Chceme býti otevřenou školou, která je přirozeným komunitním partnerem pro</t>
  </si>
  <si>
    <t xml:space="preserve"> - děti MŠ</t>
  </si>
  <si>
    <t xml:space="preserve"> - žáky ZŠ</t>
  </si>
  <si>
    <t xml:space="preserve"> - bývalé žáky</t>
  </si>
  <si>
    <t xml:space="preserve"> - rodiče</t>
  </si>
  <si>
    <t xml:space="preserve"> - veřejnost </t>
  </si>
  <si>
    <t xml:space="preserve"> - instituce, organizace a jiné subjekty</t>
  </si>
  <si>
    <t>ze Suchdola nad Odrou, nejbližšího okolí a případně regionu Poodří v záležitostech</t>
  </si>
  <si>
    <t xml:space="preserve"> - výchovy a vzdělávání</t>
  </si>
  <si>
    <t xml:space="preserve"> - volnočasových aktivit</t>
  </si>
  <si>
    <t>Vize</t>
  </si>
  <si>
    <t>1.</t>
  </si>
  <si>
    <t>2.</t>
  </si>
  <si>
    <t>3.</t>
  </si>
  <si>
    <t>4.</t>
  </si>
  <si>
    <t xml:space="preserve">Nabídka v oblasti volnočasových aktivit bude dostatečně pestrá i atraktivní.  </t>
  </si>
  <si>
    <t>5.</t>
  </si>
  <si>
    <t>6.</t>
  </si>
  <si>
    <t xml:space="preserve">Veřejností bude škola vnímána jako respektovaná instituce s pevným (nezpochybnitelným) postavením a velmi dobrým sociálním klimatem.  </t>
  </si>
  <si>
    <t>STRATEGICKÉ CÍLE</t>
  </si>
  <si>
    <t xml:space="preserve">Strategický plán na období 2019 – 2022 </t>
  </si>
  <si>
    <t>(školní roky 2019/20, 2020/21, 2021/22)</t>
  </si>
  <si>
    <t>Vzdělávání v MŠ i ZŠ bude vycházet z řady přiměřených, vyzkoušených i moderních metod výuky a vyvážené odbornosti pedagogického sboru.</t>
  </si>
  <si>
    <t>Vzdělávání v MŠ i ZŠ bude zaměřeno vedle standardního obsahu daného ŠVP především na zvládání kompetencí potřebných pro řešení běžných životních situací.</t>
  </si>
  <si>
    <t xml:space="preserve"> - a dalších spojených s činností školy</t>
  </si>
  <si>
    <t>Vzdělávání v MŠ i ZŠ bude odpovídajícím způsobem přizpůsobeno jak pro žáky se speciálními vzdělávacími potřebami, tak i pro žáky mimořádně nadané.</t>
  </si>
  <si>
    <t>Východiskem pro velmi dobrou spolupráci s dětmi, žáky i jejich rodinami bude bezpečné prostředí, profesionalita ze strany pedagogů a důvěra ze strany rodin.</t>
  </si>
  <si>
    <t>Strategický plán na období 2019 – 2023</t>
  </si>
  <si>
    <t>(školní roky 2019/20, 2020/21, 2021/22,</t>
  </si>
  <si>
    <t>rozhodnutím PR prodloužen i na 2022/23)</t>
  </si>
  <si>
    <t xml:space="preserve"> - plněno průběžně, trvá</t>
  </si>
  <si>
    <t xml:space="preserve"> - plněno průběžně, vzhledem k protiepidemickým opatřením omezena možnost realizace akcí</t>
  </si>
  <si>
    <t xml:space="preserve"> - plněno průběžně, dařilo se i v době distanční výuky, trvá</t>
  </si>
  <si>
    <t xml:space="preserve"> - plněno částečně, trvá</t>
  </si>
  <si>
    <t xml:space="preserve"> - plněno částečně, účast v dalším projektupro přírodovědné předměty, trvá</t>
  </si>
  <si>
    <t xml:space="preserve"> - plněno průběžně, u nekvalifikovaných studium, trvá</t>
  </si>
  <si>
    <t xml:space="preserve"> - plněno průběžně, nově výrazný podíl on-line vzdělávání, trvá</t>
  </si>
  <si>
    <t xml:space="preserve"> - nesplněno, trvá</t>
  </si>
  <si>
    <t xml:space="preserve"> - prioritní oblast, trvá</t>
  </si>
  <si>
    <t xml:space="preserve">  - splněno</t>
  </si>
  <si>
    <t xml:space="preserve"> - plněno průběžně, v MŠ projekt Přírodní zahrada, trvá</t>
  </si>
  <si>
    <t xml:space="preserve"> - splněno</t>
  </si>
  <si>
    <t>posun 2011/22</t>
  </si>
  <si>
    <t xml:space="preserve"> - plněno jen velmi částečně, trvá</t>
  </si>
  <si>
    <t xml:space="preserve"> - splněno částečně (ve sklepě), trvá</t>
  </si>
  <si>
    <t xml:space="preserve"> - částečně splněno (kamerový systém), trvá</t>
  </si>
  <si>
    <t xml:space="preserve"> - aktuálně není priorita, trvá</t>
  </si>
  <si>
    <t>průběžně2022/23</t>
  </si>
  <si>
    <t xml:space="preserve"> - plněno průběžně, výrazná podpora kompetencí IT (Národní plán obnovy, nový ŠVP ), trvá</t>
  </si>
  <si>
    <t xml:space="preserve"> - plněno průběžně, vzhledem k protiepidmickým opatřením byla omezena možnost návštěv MŠ v okolí, trvá </t>
  </si>
  <si>
    <t>průběžně 2022/23</t>
  </si>
  <si>
    <t xml:space="preserve"> - plněno průběžně, klást důraz na bezpečné prostředí, trvá</t>
  </si>
  <si>
    <t xml:space="preserve"> - v minulém období výrazně omezeny olympiády a soutěže, priorita, trvá</t>
  </si>
  <si>
    <t xml:space="preserve"> - plněno průběžně, 2020/21 omezeno pandemií, od 2021/22 nahrazeno testování Kalibro testováním SCIO, trvá</t>
  </si>
  <si>
    <t xml:space="preserve"> - od 2022/23 nový ŠVP, stále platí potřeba průběžného vyhodnocování časových a tematických plánů, v případě potřeby možnost přesunů učova mezi ročníky, trvá</t>
  </si>
  <si>
    <t>posun i na 2022/23</t>
  </si>
  <si>
    <t xml:space="preserve"> - plněno postupně (omezení z důvodu distanční výuky), trvá</t>
  </si>
  <si>
    <t xml:space="preserve"> - plněno průběžně, od 2022/23 čtvrté oddělení ŠD, trvá</t>
  </si>
  <si>
    <t xml:space="preserve"> - plněno postupně (2021 - 2022 omezení z důvodu pandemie), trvá</t>
  </si>
  <si>
    <t xml:space="preserve"> - plněno průběžně, zvýšená potřeba společných aktivit, důraz na bezpečné prostředí, trvá</t>
  </si>
  <si>
    <t xml:space="preserve"> - v roce 2021 z důvodu  pandemie omezeno,  následně plněno a trvá</t>
  </si>
  <si>
    <t xml:space="preserve"> - od 2022 opět plněno, priorita, trvá</t>
  </si>
  <si>
    <t>posun 2022/23</t>
  </si>
  <si>
    <t xml:space="preserve"> - plněno částečně, priorita, trvá</t>
  </si>
  <si>
    <t xml:space="preserve"> - plněno částečně, v roce 2022 zlepšení, trvá</t>
  </si>
  <si>
    <t>Získávání nových žáků ve fázích do 1. ročníku (zápis) a do 6. ročníku (z okolních malotřídek).</t>
  </si>
  <si>
    <t xml:space="preserve"> - plněno průběžně, do 6. ročníku jen omezeně, trvá</t>
  </si>
  <si>
    <t xml:space="preserve"> - plněno jen částečně - projekt (pandemie, spádová oblast na Odry), trvá, ale není prioritou</t>
  </si>
  <si>
    <t xml:space="preserve"> - plněno jen částečně - projekt (pandemie, spádová oblast na NJ), trvá, ale není prioritou</t>
  </si>
  <si>
    <t xml:space="preserve"> - plněno, trvá</t>
  </si>
  <si>
    <t>průběžně2023</t>
  </si>
  <si>
    <t xml:space="preserve"> - plněno jen omezeně, přesun na 2022/23, trvá</t>
  </si>
  <si>
    <t xml:space="preserve"> - splněno (nový displej), splněno i pro novou třídu MŠ v ZŠ</t>
  </si>
  <si>
    <t xml:space="preserve"> - splněno, průběžná údržba trvá</t>
  </si>
  <si>
    <t>2020/21, průběžně</t>
  </si>
  <si>
    <t xml:space="preserve"> - zadána studie technického řešení, trvá</t>
  </si>
  <si>
    <t xml:space="preserve"> - splněno n MŠ (projekt Přírodní zahrada), nově úkol pro MŠ v ZŠ (Sovičky), trvá </t>
  </si>
  <si>
    <t>2020/21, trvá</t>
  </si>
  <si>
    <t xml:space="preserve"> - vyřešeno pro Hv, ostatní trvá</t>
  </si>
  <si>
    <t xml:space="preserve"> - plněno postupně, trvá</t>
  </si>
  <si>
    <t>2021/22, průběžně</t>
  </si>
  <si>
    <t>DOPLNĚNÍ STRATEGICKÝCH CÍLŮ NA ROK 2022/23</t>
  </si>
  <si>
    <t>2022/23</t>
  </si>
  <si>
    <t>Začlenění UA dětí</t>
  </si>
  <si>
    <t>Začlenění UA žáků</t>
  </si>
  <si>
    <t>Hodnocení UA žáků</t>
  </si>
  <si>
    <t>UA učitelka, UA AP</t>
  </si>
  <si>
    <t>Jazyková příprava</t>
  </si>
  <si>
    <t>Zprovoznění nového oddělení ŠD</t>
  </si>
  <si>
    <t>ZŘ, VŠD</t>
  </si>
  <si>
    <t>Nový elektronický systém MŠ (Digiškolka)</t>
  </si>
  <si>
    <t>ZŠ pro MŠ</t>
  </si>
  <si>
    <t>Důvod prodloužení: pandemie koronaviru a začlenění UA žáků</t>
  </si>
  <si>
    <t>Projednáno: záměr projednán na školské radě 21. 06. 2022, schváleno na pedagogické radě 29. 08. 2022</t>
  </si>
  <si>
    <t>Zprovoznění nové třídy v budově ZŠ (Sovičky)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</si>
</sst>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5" fillId="0" borderId="0" xfId="0" applyFont="1" applyAlignment="1"/>
    <xf numFmtId="0" fontId="7" fillId="0" borderId="0" xfId="0" applyFont="1" applyAlignment="1"/>
    <xf numFmtId="0" fontId="9" fillId="0" borderId="0" xfId="0" applyFont="1"/>
    <xf numFmtId="0" fontId="5" fillId="0" borderId="0" xfId="0" applyFont="1"/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8" fillId="0" borderId="0" xfId="0" applyFont="1" applyFill="1" applyAlignment="1">
      <alignment horizontal="left"/>
    </xf>
    <xf numFmtId="0" fontId="10" fillId="0" borderId="2" xfId="0" applyFont="1" applyBorder="1" applyAlignment="1">
      <alignment horizontal="left" wrapText="1"/>
    </xf>
    <xf numFmtId="0" fontId="5" fillId="0" borderId="1" xfId="0" applyFont="1" applyFill="1" applyBorder="1"/>
    <xf numFmtId="0" fontId="5" fillId="2" borderId="1" xfId="0" applyFont="1" applyFill="1" applyBorder="1"/>
    <xf numFmtId="0" fontId="12" fillId="0" borderId="4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0" fontId="9" fillId="0" borderId="0" xfId="0" applyFont="1" applyFill="1"/>
    <xf numFmtId="0" fontId="9" fillId="0" borderId="0" xfId="0" applyNumberFormat="1" applyFont="1"/>
    <xf numFmtId="0" fontId="5" fillId="0" borderId="0" xfId="0" applyFont="1" applyFill="1"/>
    <xf numFmtId="0" fontId="5" fillId="0" borderId="0" xfId="0" applyNumberFormat="1" applyFont="1"/>
    <xf numFmtId="0" fontId="10" fillId="0" borderId="4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left" wrapText="1"/>
    </xf>
    <xf numFmtId="0" fontId="5" fillId="2" borderId="1" xfId="0" applyNumberFormat="1" applyFont="1" applyFill="1" applyBorder="1"/>
    <xf numFmtId="1" fontId="5" fillId="0" borderId="0" xfId="0" applyNumberFormat="1" applyFont="1"/>
    <xf numFmtId="0" fontId="4" fillId="0" borderId="2" xfId="0" applyFont="1" applyFill="1" applyBorder="1" applyAlignment="1">
      <alignment horizontal="left" wrapText="1"/>
    </xf>
    <xf numFmtId="1" fontId="5" fillId="2" borderId="1" xfId="0" applyNumberFormat="1" applyFont="1" applyFill="1" applyBorder="1"/>
    <xf numFmtId="0" fontId="5" fillId="3" borderId="1" xfId="0" applyFont="1" applyFill="1" applyBorder="1"/>
    <xf numFmtId="1" fontId="12" fillId="0" borderId="0" xfId="0" applyNumberFormat="1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wrapText="1"/>
    </xf>
    <xf numFmtId="1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" fontId="10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1" fontId="9" fillId="0" borderId="0" xfId="0" applyNumberFormat="1" applyFont="1"/>
    <xf numFmtId="0" fontId="11" fillId="0" borderId="2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wrapText="1"/>
    </xf>
    <xf numFmtId="0" fontId="11" fillId="4" borderId="2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left" wrapText="1"/>
    </xf>
    <xf numFmtId="0" fontId="5" fillId="2" borderId="0" xfId="0" applyFont="1" applyFill="1" applyBorder="1"/>
    <xf numFmtId="0" fontId="5" fillId="0" borderId="0" xfId="0" applyFont="1" applyFill="1" applyBorder="1"/>
    <xf numFmtId="0" fontId="5" fillId="2" borderId="0" xfId="0" applyNumberFormat="1" applyFont="1" applyFill="1" applyBorder="1"/>
    <xf numFmtId="1" fontId="5" fillId="0" borderId="0" xfId="0" applyNumberFormat="1" applyFont="1" applyFill="1" applyBorder="1"/>
    <xf numFmtId="0" fontId="2" fillId="0" borderId="2" xfId="0" applyFont="1" applyBorder="1" applyAlignment="1">
      <alignment horizontal="left" wrapText="1"/>
    </xf>
    <xf numFmtId="1" fontId="6" fillId="0" borderId="6" xfId="0" applyNumberFormat="1" applyFont="1" applyBorder="1" applyAlignment="1">
      <alignment textRotation="90"/>
    </xf>
    <xf numFmtId="1" fontId="6" fillId="0" borderId="0" xfId="0" applyNumberFormat="1" applyFont="1" applyBorder="1" applyAlignment="1">
      <alignment textRotation="90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top"/>
    </xf>
    <xf numFmtId="0" fontId="10" fillId="0" borderId="4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0" fontId="0" fillId="0" borderId="0" xfId="0" applyFill="1"/>
    <xf numFmtId="0" fontId="14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0" fillId="0" borderId="0" xfId="0" applyFill="1" applyAlignment="1">
      <alignment horizontal="right"/>
    </xf>
    <xf numFmtId="14" fontId="0" fillId="0" borderId="0" xfId="0" applyNumberFormat="1" applyFill="1" applyAlignment="1">
      <alignment horizontal="right"/>
    </xf>
    <xf numFmtId="0" fontId="1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/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horizontal="left" vertical="center" wrapText="1"/>
    </xf>
    <xf numFmtId="0" fontId="7" fillId="0" borderId="0" xfId="0" applyFont="1" applyFill="1" applyAlignment="1"/>
    <xf numFmtId="0" fontId="5" fillId="0" borderId="0" xfId="0" applyFont="1" applyFill="1" applyAlignment="1"/>
    <xf numFmtId="0" fontId="10" fillId="0" borderId="2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left" wrapText="1"/>
    </xf>
    <xf numFmtId="0" fontId="12" fillId="0" borderId="5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13" fillId="0" borderId="0" xfId="0" applyFont="1" applyFill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583565</xdr:colOff>
      <xdr:row>5</xdr:row>
      <xdr:rowOff>106680</xdr:rowOff>
    </xdr:to>
    <xdr:pic>
      <xdr:nvPicPr>
        <xdr:cNvPr id="4" name="obrázek 12" descr="C:\Users\tomas.vindis.KOMENDA\Documents\AAA\6-ped-proces\logo\zasilka-Jerabkova-logo\02_BW_logo-ZSMS_vel.S_obr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8365" cy="11258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583565</xdr:colOff>
      <xdr:row>5</xdr:row>
      <xdr:rowOff>76200</xdr:rowOff>
    </xdr:to>
    <xdr:pic>
      <xdr:nvPicPr>
        <xdr:cNvPr id="2" name="obrázek 12" descr="C:\Users\tomas.vindis.KOMENDA\Documents\AAA\6-ped-proces\logo\zasilka-Jerabkova-logo\02_BW_logo-ZSMS_vel.S_obr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8365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U221"/>
  <sheetViews>
    <sheetView topLeftCell="A31" workbookViewId="0">
      <selection activeCell="AO27" sqref="AO27"/>
    </sheetView>
  </sheetViews>
  <sheetFormatPr defaultRowHeight="12.75" x14ac:dyDescent="0.2"/>
  <cols>
    <col min="1" max="2" width="2.28515625" style="3" customWidth="1"/>
    <col min="3" max="3" width="41.7109375" style="3" customWidth="1"/>
    <col min="4" max="4" width="21.5703125" style="3" customWidth="1"/>
    <col min="5" max="6" width="9.140625" style="3"/>
    <col min="7" max="7" width="3.140625" style="35" customWidth="1"/>
    <col min="8" max="30" width="0" style="3" hidden="1" customWidth="1"/>
    <col min="31" max="31" width="0" style="16" hidden="1" customWidth="1"/>
    <col min="32" max="35" width="0" style="3" hidden="1" customWidth="1"/>
    <col min="36" max="37" width="0" style="17" hidden="1" customWidth="1"/>
    <col min="38" max="38" width="0" style="3" hidden="1" customWidth="1"/>
    <col min="39" max="16384" width="9.140625" style="3"/>
  </cols>
  <sheetData>
    <row r="1" spans="1:6" customFormat="1" ht="21" x14ac:dyDescent="0.2">
      <c r="F1" s="52" t="s">
        <v>148</v>
      </c>
    </row>
    <row r="2" spans="1:6" customFormat="1" ht="21" x14ac:dyDescent="0.2">
      <c r="F2" s="52" t="s">
        <v>149</v>
      </c>
    </row>
    <row r="3" spans="1:6" customFormat="1" x14ac:dyDescent="0.2">
      <c r="F3" s="53" t="s">
        <v>150</v>
      </c>
    </row>
    <row r="4" spans="1:6" customFormat="1" x14ac:dyDescent="0.2">
      <c r="F4" s="53" t="s">
        <v>151</v>
      </c>
    </row>
    <row r="5" spans="1:6" customFormat="1" x14ac:dyDescent="0.2">
      <c r="F5" s="53" t="s">
        <v>152</v>
      </c>
    </row>
    <row r="6" spans="1:6" customFormat="1" x14ac:dyDescent="0.2">
      <c r="F6" s="53"/>
    </row>
    <row r="7" spans="1:6" customFormat="1" x14ac:dyDescent="0.2">
      <c r="F7" s="53"/>
    </row>
    <row r="8" spans="1:6" customFormat="1" x14ac:dyDescent="0.2"/>
    <row r="9" spans="1:6" customFormat="1" ht="36" x14ac:dyDescent="0.2">
      <c r="A9" s="54" t="s">
        <v>153</v>
      </c>
    </row>
    <row r="10" spans="1:6" customFormat="1" ht="15" x14ac:dyDescent="0.2">
      <c r="A10" s="55"/>
    </row>
    <row r="11" spans="1:6" customFormat="1" ht="26.25" x14ac:dyDescent="0.2">
      <c r="A11" s="56" t="s">
        <v>180</v>
      </c>
    </row>
    <row r="12" spans="1:6" customFormat="1" ht="26.25" x14ac:dyDescent="0.2">
      <c r="A12" s="56" t="s">
        <v>181</v>
      </c>
    </row>
    <row r="13" spans="1:6" customFormat="1" x14ac:dyDescent="0.2"/>
    <row r="14" spans="1:6" customFormat="1" x14ac:dyDescent="0.2">
      <c r="C14" s="57" t="s">
        <v>154</v>
      </c>
      <c r="D14" s="57" t="s">
        <v>155</v>
      </c>
    </row>
    <row r="15" spans="1:6" customFormat="1" x14ac:dyDescent="0.2">
      <c r="C15" s="57" t="s">
        <v>156</v>
      </c>
      <c r="D15" s="58">
        <v>43783</v>
      </c>
    </row>
    <row r="16" spans="1:6" customFormat="1" x14ac:dyDescent="0.2">
      <c r="C16" s="57" t="s">
        <v>157</v>
      </c>
      <c r="D16" s="58" t="s">
        <v>158</v>
      </c>
    </row>
    <row r="17" spans="1:3" customFormat="1" x14ac:dyDescent="0.2">
      <c r="C17" s="57"/>
    </row>
    <row r="18" spans="1:3" customFormat="1" x14ac:dyDescent="0.2"/>
    <row r="19" spans="1:3" customFormat="1" ht="21" x14ac:dyDescent="0.2">
      <c r="A19" s="59" t="s">
        <v>159</v>
      </c>
    </row>
    <row r="20" spans="1:3" customFormat="1" ht="15" x14ac:dyDescent="0.25">
      <c r="A20" s="60"/>
      <c r="B20" s="55" t="s">
        <v>160</v>
      </c>
      <c r="C20" s="61"/>
    </row>
    <row r="21" spans="1:3" customFormat="1" ht="15" x14ac:dyDescent="0.25">
      <c r="B21" s="61"/>
      <c r="C21" s="55" t="s">
        <v>161</v>
      </c>
    </row>
    <row r="22" spans="1:3" customFormat="1" ht="15" x14ac:dyDescent="0.25">
      <c r="B22" s="61"/>
      <c r="C22" s="55" t="s">
        <v>162</v>
      </c>
    </row>
    <row r="23" spans="1:3" customFormat="1" ht="15" x14ac:dyDescent="0.25">
      <c r="B23" s="61"/>
      <c r="C23" s="55" t="s">
        <v>163</v>
      </c>
    </row>
    <row r="24" spans="1:3" customFormat="1" ht="15" x14ac:dyDescent="0.25">
      <c r="B24" s="61"/>
      <c r="C24" s="55" t="s">
        <v>164</v>
      </c>
    </row>
    <row r="25" spans="1:3" customFormat="1" ht="15" x14ac:dyDescent="0.25">
      <c r="B25" s="61"/>
      <c r="C25" s="55" t="s">
        <v>165</v>
      </c>
    </row>
    <row r="26" spans="1:3" customFormat="1" ht="15" x14ac:dyDescent="0.25">
      <c r="B26" s="61"/>
      <c r="C26" s="55" t="s">
        <v>166</v>
      </c>
    </row>
    <row r="27" spans="1:3" customFormat="1" ht="15" x14ac:dyDescent="0.25">
      <c r="B27" s="55" t="s">
        <v>167</v>
      </c>
      <c r="C27" s="61"/>
    </row>
    <row r="28" spans="1:3" customFormat="1" ht="15" x14ac:dyDescent="0.25">
      <c r="B28" s="61"/>
      <c r="C28" s="55" t="s">
        <v>168</v>
      </c>
    </row>
    <row r="29" spans="1:3" customFormat="1" ht="15" x14ac:dyDescent="0.25">
      <c r="B29" s="61"/>
      <c r="C29" s="55" t="s">
        <v>169</v>
      </c>
    </row>
    <row r="30" spans="1:3" customFormat="1" ht="15" x14ac:dyDescent="0.25">
      <c r="B30" s="61"/>
      <c r="C30" s="55" t="s">
        <v>184</v>
      </c>
    </row>
    <row r="31" spans="1:3" customFormat="1" ht="15" x14ac:dyDescent="0.25">
      <c r="B31" s="61"/>
      <c r="C31" s="55"/>
    </row>
    <row r="32" spans="1:3" customFormat="1" ht="21" x14ac:dyDescent="0.2">
      <c r="A32" s="59" t="s">
        <v>170</v>
      </c>
    </row>
    <row r="33" spans="1:47" customFormat="1" ht="30" customHeight="1" x14ac:dyDescent="0.2">
      <c r="A33" s="55"/>
      <c r="B33" s="62" t="s">
        <v>171</v>
      </c>
      <c r="C33" s="92" t="s">
        <v>183</v>
      </c>
      <c r="D33" s="91"/>
      <c r="E33" s="91"/>
      <c r="F33" s="91"/>
    </row>
    <row r="34" spans="1:47" customFormat="1" ht="30" customHeight="1" x14ac:dyDescent="0.2">
      <c r="A34" s="55"/>
      <c r="B34" s="62" t="s">
        <v>172</v>
      </c>
      <c r="C34" s="92" t="s">
        <v>182</v>
      </c>
      <c r="D34" s="91"/>
      <c r="E34" s="91"/>
      <c r="F34" s="91"/>
    </row>
    <row r="35" spans="1:47" customFormat="1" ht="30" customHeight="1" x14ac:dyDescent="0.2">
      <c r="A35" s="55"/>
      <c r="B35" s="62" t="s">
        <v>173</v>
      </c>
      <c r="C35" s="91" t="s">
        <v>185</v>
      </c>
      <c r="D35" s="91"/>
      <c r="E35" s="91"/>
      <c r="F35" s="91"/>
    </row>
    <row r="36" spans="1:47" customFormat="1" ht="15" customHeight="1" x14ac:dyDescent="0.2">
      <c r="A36" s="55"/>
      <c r="B36" s="62" t="s">
        <v>174</v>
      </c>
      <c r="C36" s="91" t="s">
        <v>175</v>
      </c>
      <c r="D36" s="91"/>
      <c r="E36" s="91"/>
      <c r="F36" s="91"/>
    </row>
    <row r="37" spans="1:47" customFormat="1" ht="30" customHeight="1" x14ac:dyDescent="0.2">
      <c r="A37" s="55"/>
      <c r="B37" s="62" t="s">
        <v>176</v>
      </c>
      <c r="C37" s="91" t="s">
        <v>186</v>
      </c>
      <c r="D37" s="91"/>
      <c r="E37" s="91"/>
      <c r="F37" s="91"/>
    </row>
    <row r="38" spans="1:47" customFormat="1" ht="30" customHeight="1" x14ac:dyDescent="0.2">
      <c r="A38" s="55"/>
      <c r="B38" s="62" t="s">
        <v>177</v>
      </c>
      <c r="C38" s="91" t="s">
        <v>178</v>
      </c>
      <c r="D38" s="91"/>
      <c r="E38" s="91"/>
      <c r="F38" s="91"/>
    </row>
    <row r="39" spans="1:47" customFormat="1" ht="15" x14ac:dyDescent="0.2">
      <c r="A39" s="55"/>
    </row>
    <row r="40" spans="1:47" customFormat="1" ht="15" x14ac:dyDescent="0.2">
      <c r="A40" s="55"/>
    </row>
    <row r="41" spans="1:47" customFormat="1" ht="15" x14ac:dyDescent="0.2">
      <c r="A41" s="55"/>
    </row>
    <row r="42" spans="1:47" customFormat="1" ht="15" x14ac:dyDescent="0.2">
      <c r="A42" s="55"/>
    </row>
    <row r="43" spans="1:47" ht="18.75" x14ac:dyDescent="0.3">
      <c r="A43" s="2" t="s">
        <v>179</v>
      </c>
      <c r="B43" s="1"/>
      <c r="C43" s="1"/>
      <c r="D43" s="1"/>
      <c r="E43" s="1"/>
      <c r="F43" s="1"/>
      <c r="G43" s="51"/>
      <c r="H43" s="1"/>
      <c r="I43" s="1"/>
      <c r="J43" s="1"/>
    </row>
    <row r="44" spans="1:47" s="4" customFormat="1" ht="15" x14ac:dyDescent="0.25">
      <c r="A44" s="5" t="s">
        <v>6</v>
      </c>
      <c r="B44" s="5"/>
      <c r="C44" s="6"/>
      <c r="D44" s="6"/>
      <c r="E44" s="6"/>
      <c r="F44" s="6"/>
      <c r="G44" s="51"/>
      <c r="H44" s="6"/>
      <c r="I44" s="6"/>
      <c r="J44" s="6"/>
      <c r="AE44" s="18"/>
      <c r="AJ44" s="19"/>
      <c r="AK44" s="19"/>
    </row>
    <row r="45" spans="1:47" s="4" customFormat="1" ht="15" x14ac:dyDescent="0.25">
      <c r="A45" s="5"/>
      <c r="B45" s="5" t="s">
        <v>7</v>
      </c>
      <c r="C45" s="6"/>
      <c r="D45" s="6"/>
      <c r="E45" s="6"/>
      <c r="F45" s="6"/>
      <c r="G45" s="51"/>
      <c r="H45" s="6"/>
      <c r="I45" s="6"/>
      <c r="J45" s="6"/>
      <c r="AE45" s="18"/>
      <c r="AJ45" s="19"/>
      <c r="AK45" s="19"/>
    </row>
    <row r="46" spans="1:47" s="4" customFormat="1" ht="117" x14ac:dyDescent="0.25">
      <c r="A46" s="5"/>
      <c r="B46" s="5"/>
      <c r="C46" s="10" t="s">
        <v>8</v>
      </c>
      <c r="D46" s="10" t="s">
        <v>9</v>
      </c>
      <c r="E46" s="10" t="s">
        <v>81</v>
      </c>
      <c r="F46" s="20" t="s">
        <v>10</v>
      </c>
      <c r="G46" s="50" t="s">
        <v>88</v>
      </c>
      <c r="H46" s="21"/>
      <c r="I46" s="21"/>
      <c r="J46" s="21"/>
      <c r="K46" s="22"/>
      <c r="L46" s="4" t="s">
        <v>0</v>
      </c>
      <c r="M46" s="22" t="s">
        <v>3</v>
      </c>
      <c r="N46" s="22" t="s">
        <v>89</v>
      </c>
      <c r="O46" s="22" t="s">
        <v>89</v>
      </c>
      <c r="P46" s="22" t="s">
        <v>89</v>
      </c>
      <c r="Q46" s="22" t="s">
        <v>85</v>
      </c>
      <c r="R46" s="22" t="s">
        <v>1</v>
      </c>
      <c r="S46" s="22" t="s">
        <v>5</v>
      </c>
      <c r="T46" s="22" t="s">
        <v>90</v>
      </c>
      <c r="U46" s="22" t="s">
        <v>90</v>
      </c>
      <c r="V46" s="22" t="s">
        <v>90</v>
      </c>
      <c r="W46" s="22" t="s">
        <v>42</v>
      </c>
      <c r="X46" s="22" t="s">
        <v>35</v>
      </c>
      <c r="Y46" s="4" t="s">
        <v>91</v>
      </c>
      <c r="Z46" s="4" t="s">
        <v>2</v>
      </c>
      <c r="AA46" s="4" t="s">
        <v>41</v>
      </c>
      <c r="AB46" s="4" t="s">
        <v>92</v>
      </c>
      <c r="AC46" s="4" t="s">
        <v>4</v>
      </c>
      <c r="AD46" s="4" t="s">
        <v>87</v>
      </c>
      <c r="AE46" s="18"/>
      <c r="AF46" s="22" t="s">
        <v>93</v>
      </c>
      <c r="AG46" s="22" t="s">
        <v>93</v>
      </c>
      <c r="AH46" s="22" t="s">
        <v>94</v>
      </c>
      <c r="AI46" s="22" t="s">
        <v>94</v>
      </c>
      <c r="AJ46" s="22" t="s">
        <v>95</v>
      </c>
      <c r="AK46" s="22" t="s">
        <v>95</v>
      </c>
      <c r="AL46" s="4" t="s">
        <v>96</v>
      </c>
      <c r="AM46" s="22"/>
      <c r="AN46" s="22"/>
      <c r="AO46" s="22"/>
      <c r="AP46" s="22"/>
      <c r="AQ46" s="22"/>
      <c r="AR46" s="22"/>
      <c r="AS46" s="22"/>
      <c r="AT46" s="22"/>
      <c r="AU46" s="22"/>
    </row>
    <row r="47" spans="1:47" s="4" customFormat="1" ht="45" x14ac:dyDescent="0.25">
      <c r="A47" s="6"/>
      <c r="B47" s="6"/>
      <c r="C47" s="37" t="s">
        <v>135</v>
      </c>
      <c r="D47" s="8" t="s">
        <v>105</v>
      </c>
      <c r="E47" s="23" t="s">
        <v>36</v>
      </c>
      <c r="F47" s="8" t="s">
        <v>11</v>
      </c>
      <c r="G47" s="27">
        <f>H47/I47</f>
        <v>83.571428571428569</v>
      </c>
      <c r="H47" s="12">
        <f>SUM(K47:AL47)</f>
        <v>585</v>
      </c>
      <c r="I47" s="12">
        <f>COUNT(K47:AL47)</f>
        <v>7</v>
      </c>
      <c r="J47" s="12">
        <v>4</v>
      </c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1"/>
      <c r="AF47" s="12">
        <v>60</v>
      </c>
      <c r="AG47" s="12">
        <v>60</v>
      </c>
      <c r="AH47" s="12">
        <v>90</v>
      </c>
      <c r="AI47" s="12">
        <v>90</v>
      </c>
      <c r="AJ47" s="24">
        <v>100</v>
      </c>
      <c r="AK47" s="24">
        <v>100</v>
      </c>
      <c r="AL47" s="12">
        <v>85</v>
      </c>
    </row>
    <row r="48" spans="1:47" s="4" customFormat="1" ht="15" x14ac:dyDescent="0.25">
      <c r="A48" s="6"/>
      <c r="B48" s="6"/>
      <c r="C48" s="82"/>
      <c r="D48" s="83"/>
      <c r="E48" s="83"/>
      <c r="F48" s="84"/>
      <c r="G48" s="25"/>
      <c r="AE48" s="18"/>
      <c r="AJ48" s="19"/>
      <c r="AK48" s="19"/>
    </row>
    <row r="49" spans="1:38" s="4" customFormat="1" ht="30" x14ac:dyDescent="0.25">
      <c r="A49" s="6"/>
      <c r="B49" s="6"/>
      <c r="C49" s="36" t="s">
        <v>37</v>
      </c>
      <c r="D49" s="8"/>
      <c r="E49" s="26" t="s">
        <v>36</v>
      </c>
      <c r="F49" s="8" t="s">
        <v>11</v>
      </c>
      <c r="G49" s="27">
        <f t="shared" ref="G49:G115" si="0">H49/I49</f>
        <v>45</v>
      </c>
      <c r="H49" s="12">
        <f>SUM(K49:AL49)</f>
        <v>180</v>
      </c>
      <c r="I49" s="12">
        <f>COUNT(K49:AL49)</f>
        <v>4</v>
      </c>
      <c r="J49" s="12">
        <v>2</v>
      </c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1"/>
      <c r="AF49" s="12">
        <v>0</v>
      </c>
      <c r="AG49" s="12">
        <v>0</v>
      </c>
      <c r="AH49" s="12">
        <v>90</v>
      </c>
      <c r="AI49" s="12">
        <v>90</v>
      </c>
      <c r="AJ49" s="24"/>
      <c r="AK49" s="24"/>
      <c r="AL49" s="12"/>
    </row>
    <row r="50" spans="1:38" s="4" customFormat="1" ht="15" x14ac:dyDescent="0.25">
      <c r="A50" s="6"/>
      <c r="B50" s="6"/>
      <c r="C50" s="82"/>
      <c r="D50" s="83"/>
      <c r="E50" s="83"/>
      <c r="F50" s="84"/>
      <c r="G50" s="25"/>
      <c r="AE50" s="18"/>
      <c r="AJ50" s="19"/>
      <c r="AK50" s="19"/>
    </row>
    <row r="51" spans="1:38" s="4" customFormat="1" ht="30" x14ac:dyDescent="0.25">
      <c r="A51" s="7"/>
      <c r="B51" s="6"/>
      <c r="C51" s="8" t="s">
        <v>80</v>
      </c>
      <c r="D51" s="8"/>
      <c r="E51" s="26" t="s">
        <v>36</v>
      </c>
      <c r="F51" s="8" t="s">
        <v>11</v>
      </c>
      <c r="G51" s="27">
        <f t="shared" si="0"/>
        <v>87.857142857142861</v>
      </c>
      <c r="H51" s="12">
        <f>SUM(K51:AL51)</f>
        <v>615</v>
      </c>
      <c r="I51" s="12">
        <f>COUNT(K51:AL51)</f>
        <v>7</v>
      </c>
      <c r="J51" s="12">
        <v>4</v>
      </c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1"/>
      <c r="AF51" s="12">
        <v>90</v>
      </c>
      <c r="AG51" s="12">
        <v>90</v>
      </c>
      <c r="AH51" s="12">
        <v>90</v>
      </c>
      <c r="AI51" s="12">
        <v>90</v>
      </c>
      <c r="AJ51" s="24">
        <v>80</v>
      </c>
      <c r="AK51" s="24">
        <v>80</v>
      </c>
      <c r="AL51" s="12">
        <v>95</v>
      </c>
    </row>
    <row r="52" spans="1:38" s="4" customFormat="1" ht="15" customHeight="1" x14ac:dyDescent="0.25">
      <c r="A52" s="6"/>
      <c r="B52" s="6"/>
      <c r="C52" s="82"/>
      <c r="D52" s="83"/>
      <c r="E52" s="83"/>
      <c r="F52" s="84"/>
      <c r="G52" s="25"/>
      <c r="AE52" s="18"/>
      <c r="AJ52" s="19"/>
      <c r="AK52" s="19"/>
    </row>
    <row r="53" spans="1:38" s="4" customFormat="1" ht="30" x14ac:dyDescent="0.25">
      <c r="A53" s="6"/>
      <c r="B53" s="6"/>
      <c r="C53" s="41" t="s">
        <v>102</v>
      </c>
      <c r="D53" s="40"/>
      <c r="E53" s="44" t="s">
        <v>36</v>
      </c>
      <c r="F53" s="40" t="s">
        <v>11</v>
      </c>
      <c r="G53" s="31"/>
      <c r="H53" s="32"/>
      <c r="I53" s="32"/>
      <c r="J53" s="32"/>
      <c r="AE53" s="18"/>
      <c r="AJ53" s="19"/>
      <c r="AK53" s="19"/>
    </row>
    <row r="54" spans="1:38" s="4" customFormat="1" ht="15.75" customHeight="1" x14ac:dyDescent="0.25">
      <c r="A54" s="6"/>
      <c r="B54" s="6"/>
      <c r="C54" s="87"/>
      <c r="D54" s="85"/>
      <c r="E54" s="85"/>
      <c r="F54" s="38"/>
      <c r="G54" s="33"/>
      <c r="H54" s="34"/>
      <c r="I54" s="34"/>
      <c r="J54" s="34"/>
      <c r="AE54" s="18"/>
      <c r="AJ54" s="19"/>
      <c r="AK54" s="19"/>
    </row>
    <row r="55" spans="1:38" s="4" customFormat="1" ht="30" x14ac:dyDescent="0.25">
      <c r="A55" s="6"/>
      <c r="B55" s="6"/>
      <c r="C55" s="40" t="s">
        <v>104</v>
      </c>
      <c r="D55" s="40"/>
      <c r="E55" s="44" t="s">
        <v>36</v>
      </c>
      <c r="F55" s="40" t="s">
        <v>11</v>
      </c>
      <c r="G55" s="31"/>
      <c r="H55" s="32"/>
      <c r="I55" s="32"/>
      <c r="J55" s="32"/>
      <c r="AE55" s="18"/>
      <c r="AJ55" s="19"/>
      <c r="AK55" s="19"/>
    </row>
    <row r="56" spans="1:38" s="4" customFormat="1" ht="15.75" customHeight="1" x14ac:dyDescent="0.25">
      <c r="A56" s="6"/>
      <c r="B56" s="6"/>
      <c r="C56" s="87"/>
      <c r="D56" s="85"/>
      <c r="E56" s="85"/>
      <c r="F56" s="38"/>
      <c r="G56" s="33"/>
      <c r="H56" s="34"/>
      <c r="I56" s="34"/>
      <c r="J56" s="34"/>
      <c r="AE56" s="18"/>
      <c r="AJ56" s="19"/>
      <c r="AK56" s="19"/>
    </row>
    <row r="57" spans="1:38" s="4" customFormat="1" ht="15" x14ac:dyDescent="0.25">
      <c r="A57" s="9"/>
      <c r="B57" s="5" t="s">
        <v>12</v>
      </c>
      <c r="C57" s="6"/>
      <c r="D57" s="6"/>
      <c r="E57" s="6"/>
      <c r="F57" s="6"/>
      <c r="G57" s="25"/>
      <c r="AE57" s="18"/>
      <c r="AJ57" s="19"/>
      <c r="AK57" s="19"/>
    </row>
    <row r="58" spans="1:38" s="4" customFormat="1" ht="30" x14ac:dyDescent="0.25">
      <c r="A58" s="9"/>
      <c r="B58" s="5"/>
      <c r="C58" s="10" t="s">
        <v>8</v>
      </c>
      <c r="D58" s="10" t="s">
        <v>9</v>
      </c>
      <c r="E58" s="10" t="s">
        <v>81</v>
      </c>
      <c r="F58" s="10" t="s">
        <v>10</v>
      </c>
      <c r="G58" s="25"/>
      <c r="AE58" s="18"/>
      <c r="AJ58" s="19"/>
      <c r="AK58" s="19"/>
    </row>
    <row r="59" spans="1:38" s="4" customFormat="1" ht="45" x14ac:dyDescent="0.25">
      <c r="A59" s="7"/>
      <c r="B59" s="6"/>
      <c r="C59" s="8" t="s">
        <v>136</v>
      </c>
      <c r="D59" s="8"/>
      <c r="E59" s="23" t="s">
        <v>13</v>
      </c>
      <c r="F59" s="8" t="s">
        <v>11</v>
      </c>
      <c r="G59" s="27">
        <f t="shared" si="0"/>
        <v>94.6875</v>
      </c>
      <c r="H59" s="12">
        <f>SUM(K59:AL59)</f>
        <v>1515</v>
      </c>
      <c r="I59" s="12">
        <f>COUNT(K59:AL59)</f>
        <v>16</v>
      </c>
      <c r="J59" s="12">
        <v>11</v>
      </c>
      <c r="K59" s="12"/>
      <c r="L59" s="12">
        <v>90</v>
      </c>
      <c r="M59" s="12">
        <v>95</v>
      </c>
      <c r="N59" s="12">
        <v>90</v>
      </c>
      <c r="O59" s="12">
        <v>90</v>
      </c>
      <c r="P59" s="12">
        <v>90</v>
      </c>
      <c r="Q59" s="12">
        <v>100</v>
      </c>
      <c r="R59" s="12">
        <v>100</v>
      </c>
      <c r="S59" s="12">
        <v>90</v>
      </c>
      <c r="T59" s="12">
        <v>100</v>
      </c>
      <c r="U59" s="12">
        <v>100</v>
      </c>
      <c r="V59" s="12">
        <v>100</v>
      </c>
      <c r="W59" s="12"/>
      <c r="X59" s="12"/>
      <c r="Y59" s="12">
        <v>90</v>
      </c>
      <c r="Z59" s="12">
        <v>90</v>
      </c>
      <c r="AA59" s="12">
        <v>100</v>
      </c>
      <c r="AB59" s="12">
        <v>100</v>
      </c>
      <c r="AC59" s="12"/>
      <c r="AD59" s="12">
        <v>90</v>
      </c>
      <c r="AE59" s="11"/>
      <c r="AF59" s="12"/>
      <c r="AG59" s="12"/>
      <c r="AH59" s="12"/>
      <c r="AI59" s="12"/>
      <c r="AJ59" s="24"/>
      <c r="AK59" s="24"/>
      <c r="AL59" s="12"/>
    </row>
    <row r="60" spans="1:38" s="4" customFormat="1" ht="15" x14ac:dyDescent="0.25">
      <c r="A60" s="7"/>
      <c r="B60" s="6"/>
      <c r="C60" s="82"/>
      <c r="D60" s="83"/>
      <c r="E60" s="83"/>
      <c r="F60" s="84"/>
      <c r="G60" s="25"/>
      <c r="AE60" s="18"/>
      <c r="AJ60" s="19"/>
      <c r="AK60" s="19"/>
    </row>
    <row r="61" spans="1:38" s="4" customFormat="1" ht="60" x14ac:dyDescent="0.25">
      <c r="A61" s="7"/>
      <c r="B61" s="6"/>
      <c r="C61" s="36" t="s">
        <v>107</v>
      </c>
      <c r="D61" s="8"/>
      <c r="E61" s="23" t="s">
        <v>13</v>
      </c>
      <c r="F61" s="8" t="s">
        <v>11</v>
      </c>
      <c r="G61" s="27">
        <f t="shared" si="0"/>
        <v>88.333333333333329</v>
      </c>
      <c r="H61" s="12">
        <f>SUM(K61:AL61)</f>
        <v>1325</v>
      </c>
      <c r="I61" s="12">
        <f>COUNT(K61:AL61)</f>
        <v>15</v>
      </c>
      <c r="J61" s="12">
        <v>10</v>
      </c>
      <c r="K61" s="12"/>
      <c r="L61" s="12">
        <v>80</v>
      </c>
      <c r="M61" s="12">
        <v>80</v>
      </c>
      <c r="N61" s="12">
        <v>80</v>
      </c>
      <c r="O61" s="12">
        <v>80</v>
      </c>
      <c r="P61" s="12">
        <v>80</v>
      </c>
      <c r="Q61" s="12">
        <v>100</v>
      </c>
      <c r="R61" s="12"/>
      <c r="S61" s="12">
        <v>75</v>
      </c>
      <c r="T61" s="12">
        <v>100</v>
      </c>
      <c r="U61" s="12">
        <v>100</v>
      </c>
      <c r="V61" s="12">
        <v>100</v>
      </c>
      <c r="W61" s="12"/>
      <c r="X61" s="12"/>
      <c r="Y61" s="12">
        <v>90</v>
      </c>
      <c r="Z61" s="12">
        <v>90</v>
      </c>
      <c r="AA61" s="12">
        <v>80</v>
      </c>
      <c r="AB61" s="12">
        <v>100</v>
      </c>
      <c r="AC61" s="12"/>
      <c r="AD61" s="12">
        <v>90</v>
      </c>
      <c r="AE61" s="11"/>
      <c r="AF61" s="12"/>
      <c r="AG61" s="12"/>
      <c r="AH61" s="12"/>
      <c r="AI61" s="12"/>
      <c r="AJ61" s="24"/>
      <c r="AK61" s="24"/>
      <c r="AL61" s="12"/>
    </row>
    <row r="62" spans="1:38" s="4" customFormat="1" ht="15" x14ac:dyDescent="0.25">
      <c r="A62" s="7"/>
      <c r="B62" s="6"/>
      <c r="C62" s="82"/>
      <c r="D62" s="83"/>
      <c r="E62" s="83"/>
      <c r="F62" s="84"/>
      <c r="G62" s="25"/>
      <c r="AE62" s="18"/>
      <c r="AJ62" s="19"/>
      <c r="AK62" s="19"/>
    </row>
    <row r="63" spans="1:38" s="4" customFormat="1" ht="45" x14ac:dyDescent="0.25">
      <c r="A63" s="6"/>
      <c r="B63" s="6"/>
      <c r="C63" s="40" t="s">
        <v>108</v>
      </c>
      <c r="D63" s="40"/>
      <c r="E63" s="44" t="s">
        <v>13</v>
      </c>
      <c r="F63" s="40" t="s">
        <v>11</v>
      </c>
      <c r="G63" s="31"/>
      <c r="H63" s="32"/>
      <c r="I63" s="32"/>
      <c r="J63" s="32"/>
      <c r="AE63" s="18"/>
      <c r="AJ63" s="19"/>
      <c r="AK63" s="19"/>
    </row>
    <row r="64" spans="1:38" s="4" customFormat="1" ht="15.75" customHeight="1" x14ac:dyDescent="0.25">
      <c r="A64" s="6"/>
      <c r="B64" s="6"/>
      <c r="C64" s="87"/>
      <c r="D64" s="85"/>
      <c r="E64" s="85"/>
      <c r="F64" s="38"/>
      <c r="G64" s="33"/>
      <c r="H64" s="34"/>
      <c r="I64" s="34"/>
      <c r="J64" s="34"/>
      <c r="AE64" s="18"/>
      <c r="AJ64" s="19"/>
      <c r="AK64" s="19"/>
    </row>
    <row r="65" spans="1:38" s="4" customFormat="1" ht="60" x14ac:dyDescent="0.25">
      <c r="A65" s="7"/>
      <c r="B65" s="6"/>
      <c r="C65" s="36" t="s">
        <v>58</v>
      </c>
      <c r="D65" s="8"/>
      <c r="E65" s="23" t="s">
        <v>13</v>
      </c>
      <c r="F65" s="8" t="s">
        <v>11</v>
      </c>
      <c r="G65" s="27">
        <f t="shared" si="0"/>
        <v>77</v>
      </c>
      <c r="H65" s="12">
        <f>SUM(K65:AL65)</f>
        <v>1155</v>
      </c>
      <c r="I65" s="12">
        <f>COUNT(K65:AL65)</f>
        <v>15</v>
      </c>
      <c r="J65" s="12">
        <v>10</v>
      </c>
      <c r="K65" s="12"/>
      <c r="L65" s="12">
        <v>70</v>
      </c>
      <c r="M65" s="12">
        <v>60</v>
      </c>
      <c r="N65" s="12">
        <v>50</v>
      </c>
      <c r="O65" s="12">
        <v>50</v>
      </c>
      <c r="P65" s="12">
        <v>50</v>
      </c>
      <c r="Q65" s="12">
        <v>80</v>
      </c>
      <c r="R65" s="12"/>
      <c r="S65" s="12">
        <v>80</v>
      </c>
      <c r="T65" s="12">
        <v>90</v>
      </c>
      <c r="U65" s="12">
        <v>90</v>
      </c>
      <c r="V65" s="12">
        <v>90</v>
      </c>
      <c r="W65" s="12"/>
      <c r="X65" s="12"/>
      <c r="Y65" s="12">
        <v>85</v>
      </c>
      <c r="Z65" s="12">
        <v>85</v>
      </c>
      <c r="AA65" s="12">
        <v>90</v>
      </c>
      <c r="AB65" s="12">
        <v>95</v>
      </c>
      <c r="AC65" s="12"/>
      <c r="AD65" s="12">
        <v>90</v>
      </c>
      <c r="AE65" s="11"/>
      <c r="AF65" s="12"/>
      <c r="AG65" s="12"/>
      <c r="AH65" s="12"/>
      <c r="AI65" s="12"/>
      <c r="AJ65" s="24"/>
      <c r="AK65" s="24"/>
      <c r="AL65" s="12"/>
    </row>
    <row r="66" spans="1:38" s="4" customFormat="1" ht="15" x14ac:dyDescent="0.25">
      <c r="A66" s="7"/>
      <c r="B66" s="6"/>
      <c r="C66" s="82"/>
      <c r="D66" s="83"/>
      <c r="E66" s="83"/>
      <c r="F66" s="84"/>
      <c r="G66" s="25"/>
      <c r="AE66" s="18"/>
      <c r="AJ66" s="19"/>
      <c r="AK66" s="19"/>
    </row>
    <row r="67" spans="1:38" s="4" customFormat="1" ht="60" x14ac:dyDescent="0.25">
      <c r="A67" s="7"/>
      <c r="B67" s="6"/>
      <c r="C67" s="8" t="s">
        <v>57</v>
      </c>
      <c r="D67" s="8"/>
      <c r="E67" s="23" t="s">
        <v>13</v>
      </c>
      <c r="F67" s="8" t="s">
        <v>11</v>
      </c>
      <c r="G67" s="27">
        <f t="shared" si="0"/>
        <v>97.666666666666671</v>
      </c>
      <c r="H67" s="12">
        <f>SUM(K67:AL67)</f>
        <v>1465</v>
      </c>
      <c r="I67" s="12">
        <f>COUNT(K67:AL67)</f>
        <v>15</v>
      </c>
      <c r="J67" s="12"/>
      <c r="K67" s="12"/>
      <c r="L67" s="12">
        <v>90</v>
      </c>
      <c r="M67" s="12">
        <v>100</v>
      </c>
      <c r="N67" s="12">
        <v>100</v>
      </c>
      <c r="O67" s="12">
        <v>100</v>
      </c>
      <c r="P67" s="12">
        <v>100</v>
      </c>
      <c r="Q67" s="12">
        <v>100</v>
      </c>
      <c r="R67" s="12"/>
      <c r="S67" s="12">
        <v>90</v>
      </c>
      <c r="T67" s="12">
        <v>100</v>
      </c>
      <c r="U67" s="12">
        <v>100</v>
      </c>
      <c r="V67" s="12">
        <v>100</v>
      </c>
      <c r="W67" s="12"/>
      <c r="X67" s="12"/>
      <c r="Y67" s="12">
        <v>100</v>
      </c>
      <c r="Z67" s="12">
        <v>100</v>
      </c>
      <c r="AA67" s="12">
        <v>90</v>
      </c>
      <c r="AB67" s="12">
        <v>95</v>
      </c>
      <c r="AC67" s="12"/>
      <c r="AD67" s="12">
        <v>100</v>
      </c>
      <c r="AE67" s="11"/>
      <c r="AF67" s="12"/>
      <c r="AG67" s="12"/>
      <c r="AH67" s="12"/>
      <c r="AI67" s="12"/>
      <c r="AJ67" s="24"/>
      <c r="AK67" s="24"/>
      <c r="AL67" s="12"/>
    </row>
    <row r="68" spans="1:38" s="4" customFormat="1" ht="15" x14ac:dyDescent="0.25">
      <c r="A68" s="7"/>
      <c r="B68" s="6"/>
      <c r="C68" s="82"/>
      <c r="D68" s="83"/>
      <c r="E68" s="83"/>
      <c r="F68" s="84"/>
      <c r="G68" s="25"/>
      <c r="AE68" s="18"/>
      <c r="AJ68" s="19"/>
      <c r="AK68" s="19"/>
    </row>
    <row r="69" spans="1:38" s="4" customFormat="1" ht="30" x14ac:dyDescent="0.25">
      <c r="A69" s="7"/>
      <c r="B69" s="6"/>
      <c r="C69" s="8" t="s">
        <v>46</v>
      </c>
      <c r="D69" s="8"/>
      <c r="E69" s="23" t="s">
        <v>13</v>
      </c>
      <c r="F69" s="8" t="s">
        <v>11</v>
      </c>
      <c r="G69" s="27">
        <f t="shared" si="0"/>
        <v>85.357142857142861</v>
      </c>
      <c r="H69" s="12">
        <f>SUM(K69:AL69)</f>
        <v>1195</v>
      </c>
      <c r="I69" s="12">
        <f>COUNT(K69:AL69)</f>
        <v>14</v>
      </c>
      <c r="J69" s="12"/>
      <c r="K69" s="12"/>
      <c r="L69" s="12">
        <v>70</v>
      </c>
      <c r="M69" s="12">
        <v>80</v>
      </c>
      <c r="N69" s="12">
        <v>80</v>
      </c>
      <c r="O69" s="12">
        <v>80</v>
      </c>
      <c r="P69" s="12">
        <v>80</v>
      </c>
      <c r="Q69" s="12">
        <v>80</v>
      </c>
      <c r="R69" s="12"/>
      <c r="S69" s="12">
        <v>90</v>
      </c>
      <c r="T69" s="12">
        <v>100</v>
      </c>
      <c r="U69" s="12">
        <v>100</v>
      </c>
      <c r="V69" s="12">
        <v>100</v>
      </c>
      <c r="W69" s="12"/>
      <c r="X69" s="12"/>
      <c r="Y69" s="12">
        <v>80</v>
      </c>
      <c r="Z69" s="12">
        <v>80</v>
      </c>
      <c r="AA69" s="12"/>
      <c r="AB69" s="12">
        <v>95</v>
      </c>
      <c r="AC69" s="12"/>
      <c r="AD69" s="12">
        <v>80</v>
      </c>
      <c r="AE69" s="11"/>
      <c r="AF69" s="12"/>
      <c r="AG69" s="12"/>
      <c r="AH69" s="12"/>
      <c r="AI69" s="12"/>
      <c r="AJ69" s="24"/>
      <c r="AK69" s="24"/>
      <c r="AL69" s="12"/>
    </row>
    <row r="70" spans="1:38" s="4" customFormat="1" ht="15" x14ac:dyDescent="0.25">
      <c r="A70" s="7"/>
      <c r="B70" s="6"/>
      <c r="C70" s="82"/>
      <c r="D70" s="83"/>
      <c r="E70" s="83"/>
      <c r="F70" s="84"/>
      <c r="G70" s="25"/>
      <c r="AE70" s="18"/>
      <c r="AJ70" s="19"/>
      <c r="AK70" s="19"/>
    </row>
    <row r="71" spans="1:38" s="4" customFormat="1" ht="30" x14ac:dyDescent="0.25">
      <c r="A71" s="7"/>
      <c r="B71" s="6"/>
      <c r="C71" s="8" t="s">
        <v>49</v>
      </c>
      <c r="D71" s="8"/>
      <c r="E71" s="23" t="s">
        <v>13</v>
      </c>
      <c r="F71" s="8" t="s">
        <v>11</v>
      </c>
      <c r="G71" s="27">
        <f t="shared" si="0"/>
        <v>87.857142857142861</v>
      </c>
      <c r="H71" s="12">
        <f>SUM(K71:AL71)</f>
        <v>1230</v>
      </c>
      <c r="I71" s="12">
        <f>COUNT(K71:AL71)</f>
        <v>14</v>
      </c>
      <c r="J71" s="12"/>
      <c r="K71" s="12"/>
      <c r="L71" s="12">
        <v>70</v>
      </c>
      <c r="M71" s="12">
        <v>90</v>
      </c>
      <c r="N71" s="12">
        <v>90</v>
      </c>
      <c r="O71" s="12">
        <v>90</v>
      </c>
      <c r="P71" s="12">
        <v>90</v>
      </c>
      <c r="Q71" s="12">
        <v>100</v>
      </c>
      <c r="R71" s="12"/>
      <c r="S71" s="12">
        <v>90</v>
      </c>
      <c r="T71" s="12">
        <v>90</v>
      </c>
      <c r="U71" s="12">
        <v>90</v>
      </c>
      <c r="V71" s="12">
        <v>90</v>
      </c>
      <c r="W71" s="12"/>
      <c r="X71" s="12"/>
      <c r="Y71" s="12">
        <v>90</v>
      </c>
      <c r="Z71" s="12">
        <v>90</v>
      </c>
      <c r="AA71" s="12">
        <v>90</v>
      </c>
      <c r="AB71" s="12"/>
      <c r="AC71" s="12"/>
      <c r="AD71" s="12">
        <v>70</v>
      </c>
      <c r="AE71" s="11"/>
      <c r="AF71" s="12"/>
      <c r="AG71" s="12"/>
      <c r="AH71" s="12"/>
      <c r="AI71" s="12"/>
      <c r="AJ71" s="24"/>
      <c r="AK71" s="24"/>
      <c r="AL71" s="12"/>
    </row>
    <row r="72" spans="1:38" s="4" customFormat="1" ht="15" x14ac:dyDescent="0.25">
      <c r="A72" s="7"/>
      <c r="B72" s="6"/>
      <c r="C72" s="82"/>
      <c r="D72" s="83"/>
      <c r="E72" s="83"/>
      <c r="F72" s="84"/>
      <c r="G72" s="25"/>
      <c r="AE72" s="18"/>
      <c r="AJ72" s="19"/>
      <c r="AK72" s="19"/>
    </row>
    <row r="73" spans="1:38" s="4" customFormat="1" ht="30" customHeight="1" x14ac:dyDescent="0.25">
      <c r="A73" s="7"/>
      <c r="B73" s="6"/>
      <c r="C73" s="36" t="s">
        <v>47</v>
      </c>
      <c r="D73" s="8"/>
      <c r="E73" s="23" t="s">
        <v>13</v>
      </c>
      <c r="F73" s="8" t="s">
        <v>11</v>
      </c>
      <c r="G73" s="27">
        <f t="shared" si="0"/>
        <v>78.666666666666671</v>
      </c>
      <c r="H73" s="12">
        <f>SUM(K73:AL73)</f>
        <v>1180</v>
      </c>
      <c r="I73" s="12">
        <f>COUNT(K73:AL73)</f>
        <v>15</v>
      </c>
      <c r="J73" s="12"/>
      <c r="K73" s="12"/>
      <c r="L73" s="12">
        <v>60</v>
      </c>
      <c r="M73" s="12">
        <v>90</v>
      </c>
      <c r="N73" s="12">
        <v>90</v>
      </c>
      <c r="O73" s="12">
        <v>90</v>
      </c>
      <c r="P73" s="12">
        <v>90</v>
      </c>
      <c r="Q73" s="12">
        <v>80</v>
      </c>
      <c r="R73" s="12"/>
      <c r="S73" s="12">
        <v>70</v>
      </c>
      <c r="T73" s="12">
        <v>90</v>
      </c>
      <c r="U73" s="12">
        <v>90</v>
      </c>
      <c r="V73" s="12">
        <v>90</v>
      </c>
      <c r="W73" s="12"/>
      <c r="X73" s="12"/>
      <c r="Y73" s="12">
        <v>70</v>
      </c>
      <c r="Z73" s="12">
        <v>70</v>
      </c>
      <c r="AA73" s="12">
        <v>50</v>
      </c>
      <c r="AB73" s="12">
        <v>70</v>
      </c>
      <c r="AC73" s="12"/>
      <c r="AD73" s="12">
        <v>80</v>
      </c>
      <c r="AE73" s="11"/>
      <c r="AF73" s="12"/>
      <c r="AG73" s="12"/>
      <c r="AH73" s="12"/>
      <c r="AI73" s="12"/>
      <c r="AJ73" s="24"/>
      <c r="AK73" s="24"/>
      <c r="AL73" s="12"/>
    </row>
    <row r="74" spans="1:38" s="4" customFormat="1" ht="15" customHeight="1" x14ac:dyDescent="0.25">
      <c r="A74" s="7"/>
      <c r="B74" s="6"/>
      <c r="C74" s="82"/>
      <c r="D74" s="83"/>
      <c r="E74" s="83"/>
      <c r="F74" s="84"/>
      <c r="G74" s="25"/>
      <c r="AE74" s="18"/>
      <c r="AJ74" s="19"/>
      <c r="AK74" s="19"/>
    </row>
    <row r="75" spans="1:38" s="4" customFormat="1" ht="30" x14ac:dyDescent="0.25">
      <c r="A75" s="7"/>
      <c r="B75" s="6"/>
      <c r="C75" s="8" t="s">
        <v>50</v>
      </c>
      <c r="D75" s="8"/>
      <c r="E75" s="23" t="s">
        <v>75</v>
      </c>
      <c r="F75" s="8" t="s">
        <v>11</v>
      </c>
      <c r="G75" s="27">
        <f t="shared" si="0"/>
        <v>94.0625</v>
      </c>
      <c r="H75" s="12">
        <f>SUM(K75:AL75)</f>
        <v>1505</v>
      </c>
      <c r="I75" s="12">
        <f>COUNT(K75:AL75)</f>
        <v>16</v>
      </c>
      <c r="J75" s="12"/>
      <c r="K75" s="12"/>
      <c r="L75" s="12">
        <v>80</v>
      </c>
      <c r="M75" s="12">
        <v>100</v>
      </c>
      <c r="N75" s="12">
        <v>100</v>
      </c>
      <c r="O75" s="12">
        <v>100</v>
      </c>
      <c r="P75" s="12">
        <v>100</v>
      </c>
      <c r="Q75" s="12">
        <v>90</v>
      </c>
      <c r="R75" s="12">
        <v>100</v>
      </c>
      <c r="S75" s="12">
        <v>95</v>
      </c>
      <c r="T75" s="12">
        <v>100</v>
      </c>
      <c r="U75" s="12">
        <v>100</v>
      </c>
      <c r="V75" s="12">
        <v>100</v>
      </c>
      <c r="W75" s="12"/>
      <c r="X75" s="12"/>
      <c r="Y75" s="12">
        <v>85</v>
      </c>
      <c r="Z75" s="12">
        <v>85</v>
      </c>
      <c r="AA75" s="12">
        <v>90</v>
      </c>
      <c r="AB75" s="12">
        <v>100</v>
      </c>
      <c r="AC75" s="12"/>
      <c r="AD75" s="12">
        <v>80</v>
      </c>
      <c r="AE75" s="11"/>
      <c r="AF75" s="12"/>
      <c r="AG75" s="12"/>
      <c r="AH75" s="12"/>
      <c r="AI75" s="12"/>
      <c r="AJ75" s="24"/>
      <c r="AK75" s="24"/>
      <c r="AL75" s="12"/>
    </row>
    <row r="76" spans="1:38" s="4" customFormat="1" ht="15" customHeight="1" x14ac:dyDescent="0.25">
      <c r="A76" s="7"/>
      <c r="B76" s="6"/>
      <c r="C76" s="82"/>
      <c r="D76" s="83"/>
      <c r="E76" s="83"/>
      <c r="F76" s="84"/>
      <c r="G76" s="25"/>
      <c r="AE76" s="18"/>
      <c r="AJ76" s="19"/>
      <c r="AK76" s="19"/>
    </row>
    <row r="77" spans="1:38" s="4" customFormat="1" ht="60" x14ac:dyDescent="0.25">
      <c r="A77" s="7"/>
      <c r="B77" s="6"/>
      <c r="C77" s="36" t="s">
        <v>32</v>
      </c>
      <c r="D77" s="8"/>
      <c r="E77" s="23" t="s">
        <v>38</v>
      </c>
      <c r="F77" s="8" t="s">
        <v>11</v>
      </c>
      <c r="G77" s="27">
        <f t="shared" si="0"/>
        <v>77</v>
      </c>
      <c r="H77" s="12">
        <f>SUM(K77:AL77)</f>
        <v>1155</v>
      </c>
      <c r="I77" s="12">
        <f>COUNT(K77:AL77)</f>
        <v>15</v>
      </c>
      <c r="J77" s="12"/>
      <c r="K77" s="12"/>
      <c r="L77" s="12">
        <v>80</v>
      </c>
      <c r="M77" s="12">
        <v>60</v>
      </c>
      <c r="N77" s="12">
        <v>50</v>
      </c>
      <c r="O77" s="12">
        <v>50</v>
      </c>
      <c r="P77" s="12">
        <v>50</v>
      </c>
      <c r="Q77" s="12">
        <v>80</v>
      </c>
      <c r="R77" s="12"/>
      <c r="S77" s="12">
        <v>75</v>
      </c>
      <c r="T77" s="12">
        <v>90</v>
      </c>
      <c r="U77" s="12">
        <v>90</v>
      </c>
      <c r="V77" s="12">
        <v>90</v>
      </c>
      <c r="W77" s="12"/>
      <c r="X77" s="12"/>
      <c r="Y77" s="12">
        <v>85</v>
      </c>
      <c r="Z77" s="12">
        <v>85</v>
      </c>
      <c r="AA77" s="12">
        <v>90</v>
      </c>
      <c r="AB77" s="12">
        <v>100</v>
      </c>
      <c r="AC77" s="12"/>
      <c r="AD77" s="12">
        <v>80</v>
      </c>
      <c r="AE77" s="11"/>
      <c r="AF77" s="12"/>
      <c r="AG77" s="12"/>
      <c r="AH77" s="12"/>
      <c r="AI77" s="12"/>
      <c r="AJ77" s="24"/>
      <c r="AK77" s="24"/>
      <c r="AL77" s="12"/>
    </row>
    <row r="78" spans="1:38" s="4" customFormat="1" ht="15" customHeight="1" x14ac:dyDescent="0.25">
      <c r="A78" s="7"/>
      <c r="B78" s="6"/>
      <c r="C78" s="88"/>
      <c r="D78" s="89"/>
      <c r="E78" s="89"/>
      <c r="F78" s="90"/>
      <c r="G78" s="25"/>
      <c r="AE78" s="18"/>
      <c r="AJ78" s="19"/>
      <c r="AK78" s="19"/>
    </row>
    <row r="79" spans="1:38" s="4" customFormat="1" ht="30" x14ac:dyDescent="0.25">
      <c r="A79" s="7"/>
      <c r="B79" s="6"/>
      <c r="C79" s="7" t="s">
        <v>48</v>
      </c>
      <c r="D79" s="6"/>
      <c r="E79" s="8" t="s">
        <v>13</v>
      </c>
      <c r="F79" s="8" t="s">
        <v>11</v>
      </c>
      <c r="G79" s="23">
        <f t="shared" si="0"/>
        <v>93.666666666666671</v>
      </c>
      <c r="H79" s="12">
        <f>SUM(K79:AL79)</f>
        <v>1405</v>
      </c>
      <c r="I79" s="12">
        <f>COUNT(K79:AL79)</f>
        <v>15</v>
      </c>
      <c r="J79" s="12"/>
      <c r="K79" s="12"/>
      <c r="L79" s="12">
        <v>70</v>
      </c>
      <c r="M79" s="12">
        <v>100</v>
      </c>
      <c r="N79" s="12">
        <v>100</v>
      </c>
      <c r="O79" s="12">
        <v>100</v>
      </c>
      <c r="P79" s="12">
        <v>100</v>
      </c>
      <c r="Q79" s="12">
        <v>100</v>
      </c>
      <c r="R79" s="12"/>
      <c r="S79" s="12">
        <v>90</v>
      </c>
      <c r="T79" s="12">
        <v>100</v>
      </c>
      <c r="U79" s="12">
        <v>100</v>
      </c>
      <c r="V79" s="12">
        <v>100</v>
      </c>
      <c r="W79" s="12"/>
      <c r="X79" s="12"/>
      <c r="Y79" s="12">
        <v>85</v>
      </c>
      <c r="Z79" s="12">
        <v>85</v>
      </c>
      <c r="AA79" s="12">
        <v>95</v>
      </c>
      <c r="AB79" s="12">
        <v>100</v>
      </c>
      <c r="AC79" s="12"/>
      <c r="AD79" s="12">
        <v>80</v>
      </c>
      <c r="AE79" s="11"/>
      <c r="AF79" s="12"/>
      <c r="AG79" s="12"/>
      <c r="AH79" s="12"/>
      <c r="AI79" s="12"/>
      <c r="AJ79" s="24"/>
      <c r="AK79" s="24"/>
      <c r="AL79" s="12"/>
    </row>
    <row r="80" spans="1:38" s="4" customFormat="1" ht="15" x14ac:dyDescent="0.25">
      <c r="A80" s="7"/>
      <c r="B80" s="6"/>
      <c r="C80" s="82"/>
      <c r="D80" s="83"/>
      <c r="E80" s="83"/>
      <c r="F80" s="84"/>
      <c r="G80" s="25"/>
      <c r="AE80" s="18"/>
      <c r="AJ80" s="19"/>
      <c r="AK80" s="19"/>
    </row>
    <row r="81" spans="1:38" s="4" customFormat="1" ht="30" x14ac:dyDescent="0.25">
      <c r="A81" s="7"/>
      <c r="B81" s="6"/>
      <c r="C81" s="37" t="s">
        <v>137</v>
      </c>
      <c r="D81" s="8"/>
      <c r="E81" s="23" t="s">
        <v>14</v>
      </c>
      <c r="F81" s="8" t="s">
        <v>11</v>
      </c>
      <c r="G81" s="27">
        <f t="shared" si="0"/>
        <v>90.5</v>
      </c>
      <c r="H81" s="12">
        <f>SUM(K81:AL81)</f>
        <v>905</v>
      </c>
      <c r="I81" s="12">
        <f>COUNT(K81:AL81)</f>
        <v>10</v>
      </c>
      <c r="J81" s="12"/>
      <c r="K81" s="12"/>
      <c r="L81" s="12">
        <v>80</v>
      </c>
      <c r="M81" s="12">
        <v>65</v>
      </c>
      <c r="N81" s="12"/>
      <c r="O81" s="12"/>
      <c r="P81" s="12"/>
      <c r="Q81" s="12">
        <v>100</v>
      </c>
      <c r="R81" s="12"/>
      <c r="S81" s="12">
        <v>90</v>
      </c>
      <c r="T81" s="12">
        <v>100</v>
      </c>
      <c r="U81" s="12">
        <v>100</v>
      </c>
      <c r="V81" s="12">
        <v>100</v>
      </c>
      <c r="W81" s="12"/>
      <c r="X81" s="12"/>
      <c r="Y81" s="12">
        <v>90</v>
      </c>
      <c r="Z81" s="12">
        <v>90</v>
      </c>
      <c r="AA81" s="12"/>
      <c r="AB81" s="12"/>
      <c r="AC81" s="12"/>
      <c r="AD81" s="12">
        <v>90</v>
      </c>
      <c r="AE81" s="11"/>
      <c r="AF81" s="12"/>
      <c r="AG81" s="12"/>
      <c r="AH81" s="12"/>
      <c r="AI81" s="12"/>
      <c r="AJ81" s="24"/>
      <c r="AK81" s="24"/>
      <c r="AL81" s="12"/>
    </row>
    <row r="82" spans="1:38" s="4" customFormat="1" ht="15" customHeight="1" x14ac:dyDescent="0.25">
      <c r="A82" s="7"/>
      <c r="B82" s="6"/>
      <c r="C82" s="82"/>
      <c r="D82" s="83"/>
      <c r="E82" s="83"/>
      <c r="F82" s="84"/>
      <c r="G82" s="25"/>
      <c r="AE82" s="18"/>
      <c r="AJ82" s="19"/>
      <c r="AK82" s="19"/>
    </row>
    <row r="83" spans="1:38" s="4" customFormat="1" ht="45" x14ac:dyDescent="0.25">
      <c r="A83" s="6"/>
      <c r="B83" s="6"/>
      <c r="C83" s="40" t="s">
        <v>109</v>
      </c>
      <c r="D83" s="40" t="s">
        <v>110</v>
      </c>
      <c r="E83" s="43" t="s">
        <v>13</v>
      </c>
      <c r="F83" s="40" t="s">
        <v>99</v>
      </c>
      <c r="G83" s="31"/>
      <c r="H83" s="32"/>
      <c r="I83" s="32"/>
      <c r="J83" s="32"/>
      <c r="AE83" s="18"/>
      <c r="AJ83" s="19"/>
      <c r="AK83" s="19"/>
    </row>
    <row r="84" spans="1:38" s="4" customFormat="1" ht="15.75" customHeight="1" x14ac:dyDescent="0.25">
      <c r="A84" s="6"/>
      <c r="B84" s="6"/>
      <c r="C84" s="87"/>
      <c r="D84" s="85"/>
      <c r="E84" s="85"/>
      <c r="F84" s="38"/>
      <c r="G84" s="33"/>
      <c r="H84" s="34"/>
      <c r="I84" s="34"/>
      <c r="J84" s="34"/>
      <c r="AE84" s="18"/>
      <c r="AJ84" s="19"/>
      <c r="AK84" s="19"/>
    </row>
    <row r="85" spans="1:38" s="4" customFormat="1" ht="30" x14ac:dyDescent="0.25">
      <c r="A85" s="6"/>
      <c r="B85" s="6"/>
      <c r="C85" s="40" t="s">
        <v>111</v>
      </c>
      <c r="D85" s="40" t="s">
        <v>112</v>
      </c>
      <c r="E85" s="43" t="s">
        <v>13</v>
      </c>
      <c r="F85" s="40" t="s">
        <v>99</v>
      </c>
      <c r="G85" s="31"/>
      <c r="H85" s="32"/>
      <c r="I85" s="32"/>
      <c r="J85" s="32"/>
      <c r="AE85" s="18"/>
      <c r="AJ85" s="19"/>
      <c r="AK85" s="19"/>
    </row>
    <row r="86" spans="1:38" s="4" customFormat="1" ht="15.75" customHeight="1" x14ac:dyDescent="0.25">
      <c r="A86" s="6"/>
      <c r="B86" s="6"/>
      <c r="C86" s="87"/>
      <c r="D86" s="85"/>
      <c r="E86" s="85"/>
      <c r="F86" s="38"/>
      <c r="G86" s="33"/>
      <c r="H86" s="34"/>
      <c r="I86" s="34"/>
      <c r="J86" s="34"/>
      <c r="AE86" s="18"/>
      <c r="AJ86" s="19"/>
      <c r="AK86" s="19"/>
    </row>
    <row r="87" spans="1:38" s="4" customFormat="1" ht="30" x14ac:dyDescent="0.25">
      <c r="A87" s="6"/>
      <c r="B87" s="6"/>
      <c r="C87" s="40" t="s">
        <v>113</v>
      </c>
      <c r="D87" s="40"/>
      <c r="E87" s="43" t="s">
        <v>117</v>
      </c>
      <c r="F87" s="40" t="s">
        <v>11</v>
      </c>
      <c r="G87" s="31"/>
      <c r="H87" s="32"/>
      <c r="I87" s="32"/>
      <c r="J87" s="32"/>
      <c r="AE87" s="18"/>
      <c r="AJ87" s="19"/>
      <c r="AK87" s="19"/>
    </row>
    <row r="88" spans="1:38" s="4" customFormat="1" ht="15.75" customHeight="1" x14ac:dyDescent="0.25">
      <c r="A88" s="6"/>
      <c r="B88" s="6"/>
      <c r="C88" s="87"/>
      <c r="D88" s="85"/>
      <c r="E88" s="85"/>
      <c r="F88" s="38"/>
      <c r="G88" s="33"/>
      <c r="H88" s="34"/>
      <c r="I88" s="34"/>
      <c r="J88" s="34"/>
      <c r="AE88" s="18"/>
      <c r="AJ88" s="19"/>
      <c r="AK88" s="19"/>
    </row>
    <row r="89" spans="1:38" s="4" customFormat="1" ht="15" x14ac:dyDescent="0.25">
      <c r="A89" s="5"/>
      <c r="B89" s="5" t="s">
        <v>15</v>
      </c>
      <c r="C89" s="6"/>
      <c r="D89" s="6"/>
      <c r="E89" s="6"/>
      <c r="F89" s="6"/>
      <c r="G89" s="25"/>
      <c r="AE89" s="18"/>
      <c r="AJ89" s="19"/>
      <c r="AK89" s="19"/>
    </row>
    <row r="90" spans="1:38" s="4" customFormat="1" ht="30" x14ac:dyDescent="0.25">
      <c r="A90" s="5"/>
      <c r="B90" s="5"/>
      <c r="C90" s="10" t="s">
        <v>8</v>
      </c>
      <c r="D90" s="10" t="s">
        <v>9</v>
      </c>
      <c r="E90" s="10" t="s">
        <v>81</v>
      </c>
      <c r="F90" s="10" t="s">
        <v>10</v>
      </c>
      <c r="G90" s="25"/>
      <c r="AE90" s="18"/>
      <c r="AJ90" s="19"/>
      <c r="AK90" s="19"/>
    </row>
    <row r="91" spans="1:38" s="4" customFormat="1" ht="30" x14ac:dyDescent="0.25">
      <c r="A91" s="6"/>
      <c r="B91" s="6"/>
      <c r="C91" s="8" t="s">
        <v>76</v>
      </c>
      <c r="D91" s="8"/>
      <c r="E91" s="49" t="s">
        <v>138</v>
      </c>
      <c r="F91" s="8" t="s">
        <v>11</v>
      </c>
      <c r="G91" s="27">
        <f t="shared" si="0"/>
        <v>93.5</v>
      </c>
      <c r="H91" s="12">
        <f>SUM(K91:AL91)</f>
        <v>935</v>
      </c>
      <c r="I91" s="12">
        <f>COUNT(K91:AL91)</f>
        <v>10</v>
      </c>
      <c r="J91" s="12"/>
      <c r="K91" s="12"/>
      <c r="L91" s="12">
        <v>80</v>
      </c>
      <c r="M91" s="12">
        <v>100</v>
      </c>
      <c r="N91" s="12"/>
      <c r="O91" s="12"/>
      <c r="P91" s="12"/>
      <c r="Q91" s="12">
        <v>100</v>
      </c>
      <c r="R91" s="12"/>
      <c r="S91" s="12">
        <v>100</v>
      </c>
      <c r="T91" s="12"/>
      <c r="U91" s="12"/>
      <c r="V91" s="12"/>
      <c r="W91" s="12">
        <v>90</v>
      </c>
      <c r="X91" s="12">
        <v>95</v>
      </c>
      <c r="Y91" s="12">
        <v>90</v>
      </c>
      <c r="Z91" s="12">
        <v>90</v>
      </c>
      <c r="AA91" s="12"/>
      <c r="AB91" s="12">
        <v>90</v>
      </c>
      <c r="AC91" s="12">
        <v>100</v>
      </c>
      <c r="AD91" s="12"/>
      <c r="AE91" s="11"/>
      <c r="AF91" s="12"/>
      <c r="AG91" s="12"/>
      <c r="AH91" s="12"/>
      <c r="AI91" s="12"/>
      <c r="AJ91" s="24"/>
      <c r="AK91" s="24"/>
      <c r="AL91" s="12"/>
    </row>
    <row r="92" spans="1:38" s="4" customFormat="1" ht="15" x14ac:dyDescent="0.25">
      <c r="A92" s="6"/>
      <c r="B92" s="6"/>
      <c r="C92" s="82"/>
      <c r="D92" s="83"/>
      <c r="E92" s="83"/>
      <c r="F92" s="84"/>
      <c r="G92" s="25"/>
      <c r="AE92" s="18"/>
      <c r="AJ92" s="19"/>
      <c r="AK92" s="19"/>
    </row>
    <row r="93" spans="1:38" s="4" customFormat="1" ht="30" x14ac:dyDescent="0.25">
      <c r="A93" s="6"/>
      <c r="B93" s="6"/>
      <c r="C93" s="8" t="s">
        <v>16</v>
      </c>
      <c r="D93" s="8"/>
      <c r="E93" s="49" t="s">
        <v>116</v>
      </c>
      <c r="F93" s="8" t="s">
        <v>11</v>
      </c>
      <c r="G93" s="27">
        <f t="shared" si="0"/>
        <v>97.5</v>
      </c>
      <c r="H93" s="12">
        <f>SUM(K93:AL93)</f>
        <v>1170</v>
      </c>
      <c r="I93" s="12">
        <f>COUNT(K93:AL93)</f>
        <v>12</v>
      </c>
      <c r="J93" s="12"/>
      <c r="K93" s="12"/>
      <c r="L93" s="12">
        <v>90</v>
      </c>
      <c r="M93" s="12">
        <v>90</v>
      </c>
      <c r="N93" s="12"/>
      <c r="O93" s="12"/>
      <c r="P93" s="12"/>
      <c r="Q93" s="12">
        <v>150</v>
      </c>
      <c r="R93" s="12">
        <v>100</v>
      </c>
      <c r="S93" s="12">
        <v>100</v>
      </c>
      <c r="T93" s="12"/>
      <c r="U93" s="12"/>
      <c r="V93" s="12"/>
      <c r="W93" s="12">
        <v>80</v>
      </c>
      <c r="X93" s="12">
        <v>90</v>
      </c>
      <c r="Y93" s="12">
        <v>95</v>
      </c>
      <c r="Z93" s="12">
        <v>95</v>
      </c>
      <c r="AA93" s="12">
        <v>90</v>
      </c>
      <c r="AB93" s="12">
        <v>90</v>
      </c>
      <c r="AC93" s="12">
        <v>100</v>
      </c>
      <c r="AD93" s="12"/>
      <c r="AE93" s="11"/>
      <c r="AF93" s="12"/>
      <c r="AG93" s="12"/>
      <c r="AH93" s="12"/>
      <c r="AI93" s="12"/>
      <c r="AJ93" s="24"/>
      <c r="AK93" s="24"/>
      <c r="AL93" s="12"/>
    </row>
    <row r="94" spans="1:38" s="4" customFormat="1" ht="15" customHeight="1" x14ac:dyDescent="0.25">
      <c r="A94" s="6"/>
      <c r="B94" s="6"/>
      <c r="C94" s="82"/>
      <c r="D94" s="83"/>
      <c r="E94" s="83"/>
      <c r="F94" s="84"/>
      <c r="G94" s="25"/>
      <c r="AE94" s="18"/>
      <c r="AJ94" s="19"/>
      <c r="AK94" s="19"/>
    </row>
    <row r="95" spans="1:38" s="4" customFormat="1" ht="30" x14ac:dyDescent="0.25">
      <c r="A95" s="6"/>
      <c r="B95" s="6"/>
      <c r="C95" s="8" t="s">
        <v>64</v>
      </c>
      <c r="D95" s="8"/>
      <c r="E95" s="23" t="s">
        <v>17</v>
      </c>
      <c r="F95" s="8" t="s">
        <v>11</v>
      </c>
      <c r="G95" s="27">
        <f t="shared" si="0"/>
        <v>91.25</v>
      </c>
      <c r="H95" s="12">
        <f>SUM(K95:AL95)</f>
        <v>730</v>
      </c>
      <c r="I95" s="12">
        <f>COUNT(K95:AL95)</f>
        <v>8</v>
      </c>
      <c r="J95" s="12"/>
      <c r="K95" s="12"/>
      <c r="L95" s="12"/>
      <c r="M95" s="12">
        <v>90</v>
      </c>
      <c r="N95" s="12"/>
      <c r="O95" s="12"/>
      <c r="P95" s="12"/>
      <c r="Q95" s="12">
        <v>100</v>
      </c>
      <c r="R95" s="12"/>
      <c r="S95" s="12">
        <v>100</v>
      </c>
      <c r="T95" s="12"/>
      <c r="U95" s="12"/>
      <c r="V95" s="12"/>
      <c r="W95" s="12"/>
      <c r="X95" s="12">
        <v>80</v>
      </c>
      <c r="Y95" s="12">
        <v>90</v>
      </c>
      <c r="Z95" s="12">
        <v>90</v>
      </c>
      <c r="AA95" s="12">
        <v>90</v>
      </c>
      <c r="AB95" s="12">
        <v>90</v>
      </c>
      <c r="AC95" s="12"/>
      <c r="AD95" s="12"/>
      <c r="AE95" s="11"/>
      <c r="AF95" s="12"/>
      <c r="AG95" s="12"/>
      <c r="AH95" s="12"/>
      <c r="AI95" s="12"/>
      <c r="AJ95" s="24"/>
      <c r="AK95" s="24"/>
      <c r="AL95" s="12"/>
    </row>
    <row r="96" spans="1:38" s="4" customFormat="1" ht="15" x14ac:dyDescent="0.25">
      <c r="A96" s="6"/>
      <c r="B96" s="6"/>
      <c r="C96" s="82"/>
      <c r="D96" s="83"/>
      <c r="E96" s="83"/>
      <c r="F96" s="84"/>
      <c r="G96" s="25"/>
      <c r="AE96" s="18"/>
      <c r="AJ96" s="19"/>
      <c r="AK96" s="19"/>
    </row>
    <row r="97" spans="1:38" s="4" customFormat="1" ht="45" x14ac:dyDescent="0.25">
      <c r="A97" s="6"/>
      <c r="B97" s="6"/>
      <c r="C97" s="8" t="s">
        <v>65</v>
      </c>
      <c r="D97" s="8"/>
      <c r="E97" s="23" t="s">
        <v>17</v>
      </c>
      <c r="F97" s="8" t="s">
        <v>11</v>
      </c>
      <c r="G97" s="27">
        <f t="shared" si="0"/>
        <v>98.666666666666671</v>
      </c>
      <c r="H97" s="12">
        <f>SUM(K97:AL97)</f>
        <v>1480</v>
      </c>
      <c r="I97" s="12">
        <f>COUNT(K97:AL97)</f>
        <v>15</v>
      </c>
      <c r="J97" s="12"/>
      <c r="K97" s="12"/>
      <c r="L97" s="12">
        <v>90</v>
      </c>
      <c r="M97" s="12">
        <v>100</v>
      </c>
      <c r="N97" s="12">
        <v>100</v>
      </c>
      <c r="O97" s="12">
        <v>100</v>
      </c>
      <c r="P97" s="12">
        <v>100</v>
      </c>
      <c r="Q97" s="12">
        <v>100</v>
      </c>
      <c r="R97" s="12">
        <v>100</v>
      </c>
      <c r="S97" s="12">
        <v>100</v>
      </c>
      <c r="T97" s="12"/>
      <c r="U97" s="12"/>
      <c r="V97" s="12"/>
      <c r="W97" s="12">
        <v>90</v>
      </c>
      <c r="X97" s="12">
        <v>100</v>
      </c>
      <c r="Y97" s="12">
        <v>100</v>
      </c>
      <c r="Z97" s="12">
        <v>100</v>
      </c>
      <c r="AA97" s="12">
        <v>100</v>
      </c>
      <c r="AB97" s="12">
        <v>100</v>
      </c>
      <c r="AC97" s="12">
        <v>100</v>
      </c>
      <c r="AD97" s="12"/>
      <c r="AE97" s="11"/>
      <c r="AF97" s="12"/>
      <c r="AG97" s="12"/>
      <c r="AH97" s="12"/>
      <c r="AI97" s="12"/>
      <c r="AJ97" s="24"/>
      <c r="AK97" s="24"/>
      <c r="AL97" s="12"/>
    </row>
    <row r="98" spans="1:38" s="4" customFormat="1" ht="15" x14ac:dyDescent="0.25">
      <c r="A98" s="6"/>
      <c r="B98" s="6"/>
      <c r="C98" s="82"/>
      <c r="D98" s="83"/>
      <c r="E98" s="83"/>
      <c r="F98" s="84"/>
      <c r="G98" s="25"/>
      <c r="AE98" s="18"/>
      <c r="AJ98" s="19"/>
      <c r="AK98" s="19"/>
    </row>
    <row r="99" spans="1:38" s="4" customFormat="1" ht="45" x14ac:dyDescent="0.25">
      <c r="A99" s="7"/>
      <c r="B99" s="6"/>
      <c r="C99" s="8" t="s">
        <v>44</v>
      </c>
      <c r="D99" s="8"/>
      <c r="E99" s="23" t="s">
        <v>17</v>
      </c>
      <c r="F99" s="8" t="s">
        <v>11</v>
      </c>
      <c r="G99" s="27">
        <f t="shared" si="0"/>
        <v>99.285714285714292</v>
      </c>
      <c r="H99" s="12">
        <f>SUM(K99:AL99)</f>
        <v>1390</v>
      </c>
      <c r="I99" s="12">
        <f>COUNT(K99:AL99)</f>
        <v>14</v>
      </c>
      <c r="J99" s="12"/>
      <c r="K99" s="12"/>
      <c r="L99" s="12">
        <v>90</v>
      </c>
      <c r="M99" s="12">
        <v>100</v>
      </c>
      <c r="N99" s="12">
        <v>100</v>
      </c>
      <c r="O99" s="12">
        <v>100</v>
      </c>
      <c r="P99" s="12">
        <v>100</v>
      </c>
      <c r="Q99" s="12">
        <v>100</v>
      </c>
      <c r="R99" s="12">
        <v>100</v>
      </c>
      <c r="S99" s="12">
        <v>100</v>
      </c>
      <c r="T99" s="12"/>
      <c r="U99" s="12"/>
      <c r="V99" s="12"/>
      <c r="W99" s="12"/>
      <c r="X99" s="12">
        <v>100</v>
      </c>
      <c r="Y99" s="12">
        <v>100</v>
      </c>
      <c r="Z99" s="12">
        <v>100</v>
      </c>
      <c r="AA99" s="12">
        <v>100</v>
      </c>
      <c r="AB99" s="12">
        <v>100</v>
      </c>
      <c r="AC99" s="12">
        <v>100</v>
      </c>
      <c r="AD99" s="12"/>
      <c r="AE99" s="11"/>
      <c r="AF99" s="12"/>
      <c r="AG99" s="12"/>
      <c r="AH99" s="12"/>
      <c r="AI99" s="12"/>
      <c r="AJ99" s="24"/>
      <c r="AK99" s="24"/>
      <c r="AL99" s="12"/>
    </row>
    <row r="100" spans="1:38" s="4" customFormat="1" ht="15" x14ac:dyDescent="0.25">
      <c r="A100" s="6"/>
      <c r="B100" s="6"/>
      <c r="C100" s="82"/>
      <c r="D100" s="83"/>
      <c r="E100" s="83"/>
      <c r="F100" s="84"/>
      <c r="G100" s="25"/>
      <c r="AE100" s="18"/>
      <c r="AJ100" s="19"/>
      <c r="AK100" s="19"/>
    </row>
    <row r="101" spans="1:38" s="4" customFormat="1" ht="30" x14ac:dyDescent="0.25">
      <c r="A101" s="6"/>
      <c r="B101" s="6"/>
      <c r="C101" s="40" t="s">
        <v>114</v>
      </c>
      <c r="D101" s="40" t="s">
        <v>115</v>
      </c>
      <c r="E101" s="43" t="s">
        <v>116</v>
      </c>
      <c r="F101" s="40" t="s">
        <v>99</v>
      </c>
      <c r="G101" s="31"/>
      <c r="H101" s="32"/>
      <c r="I101" s="32"/>
      <c r="J101" s="32"/>
      <c r="AE101" s="18"/>
      <c r="AJ101" s="19"/>
      <c r="AK101" s="19"/>
    </row>
    <row r="102" spans="1:38" s="4" customFormat="1" ht="15.75" customHeight="1" x14ac:dyDescent="0.25">
      <c r="A102" s="6"/>
      <c r="B102" s="6"/>
      <c r="C102" s="87"/>
      <c r="D102" s="85"/>
      <c r="E102" s="85"/>
      <c r="F102" s="38"/>
      <c r="G102" s="33"/>
      <c r="H102" s="34"/>
      <c r="I102" s="34"/>
      <c r="J102" s="34"/>
      <c r="AE102" s="18"/>
      <c r="AJ102" s="19"/>
      <c r="AK102" s="19"/>
    </row>
    <row r="103" spans="1:38" s="4" customFormat="1" ht="15" x14ac:dyDescent="0.25">
      <c r="A103" s="5" t="s">
        <v>18</v>
      </c>
      <c r="B103" s="5"/>
      <c r="C103" s="6"/>
      <c r="D103" s="6"/>
      <c r="E103" s="6"/>
      <c r="F103" s="6"/>
      <c r="G103" s="25"/>
      <c r="AE103" s="18"/>
      <c r="AJ103" s="19"/>
      <c r="AK103" s="19"/>
    </row>
    <row r="104" spans="1:38" s="4" customFormat="1" ht="30" x14ac:dyDescent="0.25">
      <c r="A104" s="9"/>
      <c r="B104" s="5"/>
      <c r="C104" s="10" t="s">
        <v>8</v>
      </c>
      <c r="D104" s="10" t="s">
        <v>9</v>
      </c>
      <c r="E104" s="10" t="s">
        <v>81</v>
      </c>
      <c r="F104" s="10" t="s">
        <v>10</v>
      </c>
      <c r="G104" s="25"/>
      <c r="AE104" s="18"/>
      <c r="AJ104" s="19"/>
      <c r="AK104" s="19"/>
    </row>
    <row r="105" spans="1:38" s="4" customFormat="1" ht="30" x14ac:dyDescent="0.25">
      <c r="A105" s="7"/>
      <c r="B105" s="6"/>
      <c r="C105" s="8" t="s">
        <v>59</v>
      </c>
      <c r="D105" s="8"/>
      <c r="E105" s="23" t="s">
        <v>14</v>
      </c>
      <c r="F105" s="8" t="s">
        <v>11</v>
      </c>
      <c r="G105" s="31"/>
      <c r="H105" s="12">
        <f>SUM(K105:AL105)</f>
        <v>0</v>
      </c>
      <c r="I105" s="12">
        <f>COUNT(K105:AL105)</f>
        <v>0</v>
      </c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1"/>
      <c r="AF105" s="12"/>
      <c r="AG105" s="12"/>
      <c r="AH105" s="12"/>
      <c r="AI105" s="12"/>
      <c r="AJ105" s="24"/>
      <c r="AK105" s="24"/>
      <c r="AL105" s="12"/>
    </row>
    <row r="106" spans="1:38" s="4" customFormat="1" ht="15" x14ac:dyDescent="0.25">
      <c r="A106" s="7"/>
      <c r="B106" s="6"/>
      <c r="C106" s="82"/>
      <c r="D106" s="83"/>
      <c r="E106" s="83"/>
      <c r="F106" s="84"/>
      <c r="G106" s="25"/>
      <c r="AE106" s="18"/>
      <c r="AJ106" s="19"/>
      <c r="AK106" s="19"/>
    </row>
    <row r="107" spans="1:38" s="4" customFormat="1" ht="30" x14ac:dyDescent="0.25">
      <c r="A107" s="7"/>
      <c r="B107" s="6"/>
      <c r="C107" s="8" t="s">
        <v>56</v>
      </c>
      <c r="D107" s="8"/>
      <c r="E107" s="23" t="s">
        <v>14</v>
      </c>
      <c r="F107" s="8" t="s">
        <v>11</v>
      </c>
      <c r="G107" s="31"/>
      <c r="H107" s="12">
        <f>SUM(K107:AL107)</f>
        <v>0</v>
      </c>
      <c r="I107" s="12">
        <f>COUNT(K107:AL107)</f>
        <v>0</v>
      </c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1"/>
      <c r="AF107" s="12"/>
      <c r="AG107" s="12"/>
      <c r="AH107" s="12"/>
      <c r="AI107" s="12"/>
      <c r="AJ107" s="24"/>
      <c r="AK107" s="24"/>
      <c r="AL107" s="12"/>
    </row>
    <row r="108" spans="1:38" s="4" customFormat="1" ht="15" customHeight="1" x14ac:dyDescent="0.25">
      <c r="A108" s="7"/>
      <c r="B108" s="6"/>
      <c r="C108" s="82"/>
      <c r="D108" s="83"/>
      <c r="E108" s="83"/>
      <c r="F108" s="84"/>
      <c r="G108" s="25"/>
      <c r="AE108" s="18"/>
      <c r="AJ108" s="19"/>
      <c r="AK108" s="19"/>
    </row>
    <row r="109" spans="1:38" s="4" customFormat="1" ht="60" x14ac:dyDescent="0.25">
      <c r="A109" s="7"/>
      <c r="B109" s="6"/>
      <c r="C109" s="8" t="s">
        <v>60</v>
      </c>
      <c r="D109" s="8"/>
      <c r="E109" s="23" t="s">
        <v>77</v>
      </c>
      <c r="F109" s="8" t="s">
        <v>11</v>
      </c>
      <c r="G109" s="27">
        <f t="shared" si="0"/>
        <v>90.434782608695656</v>
      </c>
      <c r="H109" s="12">
        <f>SUM(K109:AL109)</f>
        <v>2080</v>
      </c>
      <c r="I109" s="12">
        <f>COUNT(K109:AL109)</f>
        <v>23</v>
      </c>
      <c r="J109" s="12"/>
      <c r="K109" s="12"/>
      <c r="L109" s="12">
        <v>90</v>
      </c>
      <c r="M109" s="12">
        <v>100</v>
      </c>
      <c r="N109" s="12">
        <v>100</v>
      </c>
      <c r="O109" s="12">
        <v>100</v>
      </c>
      <c r="P109" s="12">
        <v>100</v>
      </c>
      <c r="Q109" s="12">
        <v>90</v>
      </c>
      <c r="R109" s="12"/>
      <c r="S109" s="12">
        <v>100</v>
      </c>
      <c r="T109" s="12">
        <v>100</v>
      </c>
      <c r="U109" s="12">
        <v>100</v>
      </c>
      <c r="V109" s="12">
        <v>100</v>
      </c>
      <c r="W109" s="12">
        <v>95</v>
      </c>
      <c r="X109" s="12">
        <v>100</v>
      </c>
      <c r="Y109" s="12">
        <v>50</v>
      </c>
      <c r="Z109" s="12">
        <v>50</v>
      </c>
      <c r="AA109" s="12">
        <v>95</v>
      </c>
      <c r="AB109" s="12"/>
      <c r="AC109" s="12">
        <v>100</v>
      </c>
      <c r="AD109" s="12">
        <v>90</v>
      </c>
      <c r="AE109" s="11"/>
      <c r="AF109" s="12">
        <v>90</v>
      </c>
      <c r="AG109" s="12">
        <v>90</v>
      </c>
      <c r="AH109" s="12">
        <v>90</v>
      </c>
      <c r="AI109" s="12">
        <v>90</v>
      </c>
      <c r="AJ109" s="24">
        <v>80</v>
      </c>
      <c r="AK109" s="24">
        <v>80</v>
      </c>
      <c r="AL109" s="12"/>
    </row>
    <row r="110" spans="1:38" s="4" customFormat="1" ht="15" x14ac:dyDescent="0.25">
      <c r="A110" s="7"/>
      <c r="B110" s="6"/>
      <c r="C110" s="82"/>
      <c r="D110" s="83"/>
      <c r="E110" s="83"/>
      <c r="F110" s="84"/>
      <c r="G110" s="25"/>
      <c r="AE110" s="18"/>
      <c r="AJ110" s="19"/>
      <c r="AK110" s="19"/>
    </row>
    <row r="111" spans="1:38" s="4" customFormat="1" ht="75" x14ac:dyDescent="0.25">
      <c r="A111" s="7"/>
      <c r="B111" s="6"/>
      <c r="C111" s="37" t="s">
        <v>119</v>
      </c>
      <c r="D111" s="8" t="s">
        <v>146</v>
      </c>
      <c r="E111" s="23" t="s">
        <v>39</v>
      </c>
      <c r="F111" s="8" t="s">
        <v>11</v>
      </c>
      <c r="G111" s="27">
        <f t="shared" si="0"/>
        <v>87.291666666666671</v>
      </c>
      <c r="H111" s="12">
        <f>SUM(K111:AL111)</f>
        <v>2095</v>
      </c>
      <c r="I111" s="12">
        <f>COUNT(K111:AL111)</f>
        <v>24</v>
      </c>
      <c r="J111" s="12"/>
      <c r="K111" s="12"/>
      <c r="L111" s="12">
        <v>70</v>
      </c>
      <c r="M111" s="12">
        <v>100</v>
      </c>
      <c r="N111" s="12">
        <v>100</v>
      </c>
      <c r="O111" s="12">
        <v>100</v>
      </c>
      <c r="P111" s="12">
        <v>100</v>
      </c>
      <c r="Q111" s="12">
        <v>100</v>
      </c>
      <c r="R111" s="12"/>
      <c r="S111" s="12">
        <v>100</v>
      </c>
      <c r="T111" s="12">
        <v>95</v>
      </c>
      <c r="U111" s="12">
        <v>95</v>
      </c>
      <c r="V111" s="12">
        <v>95</v>
      </c>
      <c r="W111" s="12">
        <v>90</v>
      </c>
      <c r="X111" s="12">
        <v>100</v>
      </c>
      <c r="Y111" s="12">
        <v>100</v>
      </c>
      <c r="Z111" s="12">
        <v>100</v>
      </c>
      <c r="AA111" s="12">
        <v>100</v>
      </c>
      <c r="AB111" s="12">
        <v>90</v>
      </c>
      <c r="AC111" s="12"/>
      <c r="AD111" s="12">
        <v>90</v>
      </c>
      <c r="AE111" s="11"/>
      <c r="AF111" s="12">
        <v>0</v>
      </c>
      <c r="AG111" s="12">
        <v>0</v>
      </c>
      <c r="AH111" s="12">
        <v>90</v>
      </c>
      <c r="AI111" s="12">
        <v>90</v>
      </c>
      <c r="AJ111" s="24">
        <v>100</v>
      </c>
      <c r="AK111" s="24">
        <v>100</v>
      </c>
      <c r="AL111" s="12">
        <v>90</v>
      </c>
    </row>
    <row r="112" spans="1:38" s="4" customFormat="1" ht="15" x14ac:dyDescent="0.25">
      <c r="A112" s="7"/>
      <c r="B112" s="6"/>
      <c r="C112" s="82"/>
      <c r="D112" s="83"/>
      <c r="E112" s="83"/>
      <c r="F112" s="84"/>
      <c r="G112" s="25"/>
      <c r="AE112" s="18"/>
      <c r="AJ112" s="19"/>
      <c r="AK112" s="19"/>
    </row>
    <row r="113" spans="1:38" s="4" customFormat="1" ht="60" x14ac:dyDescent="0.25">
      <c r="A113" s="7"/>
      <c r="B113" s="6"/>
      <c r="C113" s="8" t="s">
        <v>61</v>
      </c>
      <c r="D113" s="8"/>
      <c r="E113" s="23" t="s">
        <v>40</v>
      </c>
      <c r="F113" s="8" t="s">
        <v>11</v>
      </c>
      <c r="G113" s="27">
        <f t="shared" si="0"/>
        <v>90.833333333333329</v>
      </c>
      <c r="H113" s="12">
        <f>SUM(K113:AL113)</f>
        <v>2180</v>
      </c>
      <c r="I113" s="12">
        <f>COUNT(K113:AL113)</f>
        <v>24</v>
      </c>
      <c r="J113" s="12"/>
      <c r="K113" s="12"/>
      <c r="L113" s="12">
        <v>90</v>
      </c>
      <c r="M113" s="12">
        <v>95</v>
      </c>
      <c r="N113" s="12">
        <v>90</v>
      </c>
      <c r="O113" s="12">
        <v>90</v>
      </c>
      <c r="P113" s="12">
        <v>90</v>
      </c>
      <c r="Q113" s="12">
        <v>100</v>
      </c>
      <c r="R113" s="12">
        <v>100</v>
      </c>
      <c r="S113" s="12">
        <v>100</v>
      </c>
      <c r="T113" s="12">
        <v>95</v>
      </c>
      <c r="U113" s="12">
        <v>95</v>
      </c>
      <c r="V113" s="12">
        <v>95</v>
      </c>
      <c r="W113" s="12">
        <v>90</v>
      </c>
      <c r="X113" s="12">
        <v>100</v>
      </c>
      <c r="Y113" s="12">
        <v>100</v>
      </c>
      <c r="Z113" s="12">
        <v>100</v>
      </c>
      <c r="AA113" s="12">
        <v>100</v>
      </c>
      <c r="AB113" s="12"/>
      <c r="AC113" s="12">
        <v>100</v>
      </c>
      <c r="AD113" s="12">
        <v>90</v>
      </c>
      <c r="AE113" s="11"/>
      <c r="AF113" s="12">
        <v>50</v>
      </c>
      <c r="AG113" s="12">
        <v>50</v>
      </c>
      <c r="AH113" s="12">
        <v>80</v>
      </c>
      <c r="AI113" s="12">
        <v>80</v>
      </c>
      <c r="AJ113" s="24">
        <v>100</v>
      </c>
      <c r="AK113" s="24">
        <v>100</v>
      </c>
      <c r="AL113" s="12"/>
    </row>
    <row r="114" spans="1:38" s="4" customFormat="1" ht="15" x14ac:dyDescent="0.25">
      <c r="A114" s="7"/>
      <c r="B114" s="6"/>
      <c r="C114" s="82"/>
      <c r="D114" s="83"/>
      <c r="E114" s="83"/>
      <c r="F114" s="84"/>
      <c r="G114" s="25"/>
      <c r="AE114" s="18"/>
      <c r="AJ114" s="19"/>
      <c r="AK114" s="19"/>
    </row>
    <row r="115" spans="1:38" s="4" customFormat="1" ht="45" x14ac:dyDescent="0.25">
      <c r="A115" s="7"/>
      <c r="B115" s="6"/>
      <c r="C115" s="8" t="s">
        <v>19</v>
      </c>
      <c r="D115" s="8"/>
      <c r="E115" s="23" t="s">
        <v>40</v>
      </c>
      <c r="F115" s="8" t="s">
        <v>11</v>
      </c>
      <c r="G115" s="27">
        <f t="shared" si="0"/>
        <v>82.5</v>
      </c>
      <c r="H115" s="12">
        <f>SUM(K115:AL115)</f>
        <v>1485</v>
      </c>
      <c r="I115" s="12">
        <f>COUNT(K115:AL115)</f>
        <v>18</v>
      </c>
      <c r="J115" s="12"/>
      <c r="K115" s="12"/>
      <c r="L115" s="12">
        <v>80</v>
      </c>
      <c r="M115" s="12">
        <v>70</v>
      </c>
      <c r="N115" s="12">
        <v>80</v>
      </c>
      <c r="O115" s="12">
        <v>80</v>
      </c>
      <c r="P115" s="12">
        <v>80</v>
      </c>
      <c r="Q115" s="12">
        <v>100</v>
      </c>
      <c r="R115" s="12"/>
      <c r="S115" s="12">
        <v>100</v>
      </c>
      <c r="T115" s="12">
        <v>95</v>
      </c>
      <c r="U115" s="12">
        <v>95</v>
      </c>
      <c r="V115" s="12">
        <v>95</v>
      </c>
      <c r="W115" s="12"/>
      <c r="X115" s="12"/>
      <c r="Y115" s="12">
        <v>100</v>
      </c>
      <c r="Z115" s="12">
        <v>100</v>
      </c>
      <c r="AA115" s="12">
        <v>50</v>
      </c>
      <c r="AB115" s="12"/>
      <c r="AC115" s="12"/>
      <c r="AD115" s="12">
        <v>100</v>
      </c>
      <c r="AE115" s="11"/>
      <c r="AF115" s="12">
        <v>50</v>
      </c>
      <c r="AG115" s="12">
        <v>50</v>
      </c>
      <c r="AH115" s="12">
        <v>80</v>
      </c>
      <c r="AI115" s="12">
        <v>80</v>
      </c>
      <c r="AJ115" s="24"/>
      <c r="AK115" s="24"/>
      <c r="AL115" s="12"/>
    </row>
    <row r="116" spans="1:38" s="4" customFormat="1" ht="15" x14ac:dyDescent="0.25">
      <c r="A116" s="7"/>
      <c r="B116" s="6"/>
      <c r="C116" s="82"/>
      <c r="D116" s="83"/>
      <c r="E116" s="83"/>
      <c r="F116" s="84"/>
      <c r="G116" s="25"/>
      <c r="AE116" s="18"/>
      <c r="AJ116" s="19"/>
      <c r="AK116" s="19"/>
    </row>
    <row r="117" spans="1:38" s="4" customFormat="1" ht="30" x14ac:dyDescent="0.25">
      <c r="A117" s="7"/>
      <c r="B117" s="6"/>
      <c r="C117" s="8" t="s">
        <v>55</v>
      </c>
      <c r="D117" s="8"/>
      <c r="E117" s="23" t="s">
        <v>14</v>
      </c>
      <c r="F117" s="8" t="s">
        <v>11</v>
      </c>
      <c r="G117" s="27"/>
      <c r="H117" s="12">
        <f>SUM(K117:AL117)</f>
        <v>0</v>
      </c>
      <c r="I117" s="12">
        <f>COUNT(K117:AL117)</f>
        <v>0</v>
      </c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1"/>
      <c r="AF117" s="12"/>
      <c r="AG117" s="12"/>
      <c r="AH117" s="12"/>
      <c r="AI117" s="12"/>
      <c r="AJ117" s="24"/>
      <c r="AK117" s="24"/>
      <c r="AL117" s="12"/>
    </row>
    <row r="118" spans="1:38" s="4" customFormat="1" ht="15" x14ac:dyDescent="0.25">
      <c r="A118" s="7"/>
      <c r="B118" s="6"/>
      <c r="C118" s="82"/>
      <c r="D118" s="83"/>
      <c r="E118" s="83"/>
      <c r="F118" s="84"/>
      <c r="G118" s="25"/>
      <c r="AE118" s="18"/>
      <c r="AJ118" s="19"/>
      <c r="AK118" s="19"/>
    </row>
    <row r="119" spans="1:38" s="4" customFormat="1" ht="30" x14ac:dyDescent="0.25">
      <c r="A119" s="7"/>
      <c r="B119" s="6"/>
      <c r="C119" s="8" t="s">
        <v>20</v>
      </c>
      <c r="D119" s="8" t="s">
        <v>21</v>
      </c>
      <c r="E119" s="23" t="s">
        <v>40</v>
      </c>
      <c r="F119" s="8" t="s">
        <v>11</v>
      </c>
      <c r="G119" s="27">
        <f t="shared" ref="G119:G191" si="1">H119/I119</f>
        <v>96.19047619047619</v>
      </c>
      <c r="H119" s="12">
        <f>SUM(K119:AL119)</f>
        <v>2020</v>
      </c>
      <c r="I119" s="12">
        <f>COUNT(K119:AL119)</f>
        <v>21</v>
      </c>
      <c r="J119" s="12"/>
      <c r="K119" s="12"/>
      <c r="L119" s="12">
        <v>90</v>
      </c>
      <c r="M119" s="12">
        <v>90</v>
      </c>
      <c r="N119" s="12"/>
      <c r="O119" s="12"/>
      <c r="P119" s="12"/>
      <c r="Q119" s="12">
        <v>100</v>
      </c>
      <c r="R119" s="12">
        <v>100</v>
      </c>
      <c r="S119" s="12">
        <v>100</v>
      </c>
      <c r="T119" s="12">
        <v>100</v>
      </c>
      <c r="U119" s="12">
        <v>100</v>
      </c>
      <c r="V119" s="12">
        <v>100</v>
      </c>
      <c r="W119" s="12">
        <v>90</v>
      </c>
      <c r="X119" s="12">
        <v>100</v>
      </c>
      <c r="Y119" s="12">
        <v>100</v>
      </c>
      <c r="Z119" s="12">
        <v>100</v>
      </c>
      <c r="AA119" s="12">
        <v>100</v>
      </c>
      <c r="AB119" s="12"/>
      <c r="AC119" s="12"/>
      <c r="AD119" s="12">
        <v>100</v>
      </c>
      <c r="AE119" s="11"/>
      <c r="AF119" s="12">
        <v>90</v>
      </c>
      <c r="AG119" s="12">
        <v>90</v>
      </c>
      <c r="AH119" s="12">
        <v>90</v>
      </c>
      <c r="AI119" s="12">
        <v>90</v>
      </c>
      <c r="AJ119" s="24">
        <v>100</v>
      </c>
      <c r="AK119" s="24">
        <v>100</v>
      </c>
      <c r="AL119" s="12">
        <v>90</v>
      </c>
    </row>
    <row r="120" spans="1:38" s="4" customFormat="1" ht="15" customHeight="1" x14ac:dyDescent="0.25">
      <c r="A120" s="7"/>
      <c r="B120" s="6"/>
      <c r="C120" s="82"/>
      <c r="D120" s="83"/>
      <c r="E120" s="83"/>
      <c r="F120" s="84"/>
      <c r="G120" s="25"/>
      <c r="AE120" s="18"/>
      <c r="AJ120" s="19"/>
      <c r="AK120" s="19"/>
    </row>
    <row r="121" spans="1:38" s="4" customFormat="1" ht="60" x14ac:dyDescent="0.25">
      <c r="A121" s="7"/>
      <c r="B121" s="6"/>
      <c r="C121" s="37" t="s">
        <v>118</v>
      </c>
      <c r="D121" s="8"/>
      <c r="E121" s="23" t="s">
        <v>14</v>
      </c>
      <c r="F121" s="8" t="s">
        <v>11</v>
      </c>
      <c r="G121" s="27">
        <f t="shared" si="1"/>
        <v>85</v>
      </c>
      <c r="H121" s="12">
        <f>SUM(K121:AL121)</f>
        <v>1445</v>
      </c>
      <c r="I121" s="12">
        <f>COUNT(K121:AL121)</f>
        <v>17</v>
      </c>
      <c r="J121" s="12"/>
      <c r="K121" s="12"/>
      <c r="L121" s="12">
        <v>90</v>
      </c>
      <c r="M121" s="12">
        <v>75</v>
      </c>
      <c r="N121" s="12"/>
      <c r="O121" s="12"/>
      <c r="P121" s="12"/>
      <c r="Q121" s="12">
        <v>100</v>
      </c>
      <c r="R121" s="12">
        <v>100</v>
      </c>
      <c r="S121" s="12">
        <v>100</v>
      </c>
      <c r="T121" s="12">
        <v>100</v>
      </c>
      <c r="U121" s="12">
        <v>100</v>
      </c>
      <c r="V121" s="12">
        <v>100</v>
      </c>
      <c r="W121" s="12"/>
      <c r="X121" s="12"/>
      <c r="Y121" s="12">
        <v>100</v>
      </c>
      <c r="Z121" s="12">
        <v>100</v>
      </c>
      <c r="AA121" s="12"/>
      <c r="AB121" s="12"/>
      <c r="AC121" s="12"/>
      <c r="AD121" s="12">
        <v>100</v>
      </c>
      <c r="AE121" s="11"/>
      <c r="AF121" s="12">
        <v>40</v>
      </c>
      <c r="AG121" s="12">
        <v>40</v>
      </c>
      <c r="AH121" s="12">
        <v>80</v>
      </c>
      <c r="AI121" s="12">
        <v>80</v>
      </c>
      <c r="AJ121" s="24">
        <v>70</v>
      </c>
      <c r="AK121" s="24">
        <v>70</v>
      </c>
      <c r="AL121" s="12"/>
    </row>
    <row r="122" spans="1:38" s="4" customFormat="1" ht="15" x14ac:dyDescent="0.25">
      <c r="A122" s="7"/>
      <c r="B122" s="6"/>
      <c r="C122" s="82"/>
      <c r="D122" s="83"/>
      <c r="E122" s="83"/>
      <c r="F122" s="84"/>
      <c r="G122" s="25"/>
      <c r="AE122" s="18"/>
      <c r="AJ122" s="19"/>
      <c r="AK122" s="19"/>
    </row>
    <row r="123" spans="1:38" s="4" customFormat="1" ht="45" x14ac:dyDescent="0.25">
      <c r="A123" s="7"/>
      <c r="B123" s="6"/>
      <c r="C123" s="8" t="s">
        <v>62</v>
      </c>
      <c r="D123" s="8"/>
      <c r="E123" s="23" t="s">
        <v>40</v>
      </c>
      <c r="F123" s="8" t="s">
        <v>11</v>
      </c>
      <c r="G123" s="27">
        <f t="shared" si="1"/>
        <v>90.714285714285708</v>
      </c>
      <c r="H123" s="12">
        <f>SUM(K123:AL123)</f>
        <v>1905</v>
      </c>
      <c r="I123" s="12">
        <f>COUNT(K123:AL123)</f>
        <v>21</v>
      </c>
      <c r="J123" s="12"/>
      <c r="K123" s="12"/>
      <c r="L123" s="12">
        <v>90</v>
      </c>
      <c r="M123" s="12">
        <v>90</v>
      </c>
      <c r="N123" s="12"/>
      <c r="O123" s="12"/>
      <c r="P123" s="12"/>
      <c r="Q123" s="12">
        <v>100</v>
      </c>
      <c r="R123" s="12">
        <v>100</v>
      </c>
      <c r="S123" s="12">
        <v>100</v>
      </c>
      <c r="T123" s="12">
        <v>100</v>
      </c>
      <c r="U123" s="12">
        <v>100</v>
      </c>
      <c r="V123" s="12">
        <v>100</v>
      </c>
      <c r="W123" s="12">
        <v>95</v>
      </c>
      <c r="X123" s="12">
        <v>100</v>
      </c>
      <c r="Y123" s="12">
        <v>100</v>
      </c>
      <c r="Z123" s="12">
        <v>100</v>
      </c>
      <c r="AA123" s="12">
        <v>90</v>
      </c>
      <c r="AB123" s="12"/>
      <c r="AC123" s="12">
        <v>100</v>
      </c>
      <c r="AD123" s="12">
        <v>100</v>
      </c>
      <c r="AE123" s="11"/>
      <c r="AF123" s="12">
        <v>40</v>
      </c>
      <c r="AG123" s="12">
        <v>40</v>
      </c>
      <c r="AH123" s="12">
        <v>90</v>
      </c>
      <c r="AI123" s="12">
        <v>90</v>
      </c>
      <c r="AJ123" s="24">
        <v>90</v>
      </c>
      <c r="AK123" s="24">
        <v>90</v>
      </c>
      <c r="AL123" s="12"/>
    </row>
    <row r="124" spans="1:38" s="4" customFormat="1" ht="15" customHeight="1" x14ac:dyDescent="0.25">
      <c r="A124" s="7"/>
      <c r="B124" s="6"/>
      <c r="C124" s="82"/>
      <c r="D124" s="83"/>
      <c r="E124" s="83"/>
      <c r="F124" s="84"/>
      <c r="G124" s="25"/>
      <c r="AE124" s="18"/>
      <c r="AJ124" s="19"/>
      <c r="AK124" s="19"/>
    </row>
    <row r="125" spans="1:38" s="4" customFormat="1" ht="30" x14ac:dyDescent="0.25">
      <c r="A125" s="7"/>
      <c r="B125" s="6"/>
      <c r="C125" s="36" t="s">
        <v>139</v>
      </c>
      <c r="D125" s="8"/>
      <c r="E125" s="23" t="s">
        <v>38</v>
      </c>
      <c r="F125" s="8" t="s">
        <v>101</v>
      </c>
      <c r="G125" s="27">
        <f t="shared" si="1"/>
        <v>47.777777777777779</v>
      </c>
      <c r="H125" s="12">
        <f>SUM(K125:AL125)</f>
        <v>430</v>
      </c>
      <c r="I125" s="12">
        <f>COUNT(K125:AL125)</f>
        <v>9</v>
      </c>
      <c r="J125" s="12"/>
      <c r="K125" s="12"/>
      <c r="L125" s="12">
        <v>0</v>
      </c>
      <c r="M125" s="12">
        <v>30</v>
      </c>
      <c r="N125" s="12"/>
      <c r="O125" s="12"/>
      <c r="P125" s="12"/>
      <c r="Q125" s="12">
        <v>50</v>
      </c>
      <c r="R125" s="12">
        <v>0</v>
      </c>
      <c r="S125" s="12"/>
      <c r="T125" s="12">
        <v>50</v>
      </c>
      <c r="U125" s="12">
        <v>50</v>
      </c>
      <c r="V125" s="12">
        <v>50</v>
      </c>
      <c r="W125" s="12"/>
      <c r="X125" s="12"/>
      <c r="Y125" s="12">
        <v>100</v>
      </c>
      <c r="Z125" s="12">
        <v>100</v>
      </c>
      <c r="AA125" s="12"/>
      <c r="AB125" s="12"/>
      <c r="AC125" s="12"/>
      <c r="AD125" s="12"/>
      <c r="AE125" s="11"/>
      <c r="AF125" s="12"/>
      <c r="AG125" s="12"/>
      <c r="AH125" s="12"/>
      <c r="AI125" s="12"/>
      <c r="AJ125" s="24"/>
      <c r="AK125" s="24"/>
      <c r="AL125" s="12"/>
    </row>
    <row r="126" spans="1:38" s="4" customFormat="1" ht="15" x14ac:dyDescent="0.25">
      <c r="A126" s="7"/>
      <c r="B126" s="6"/>
      <c r="C126" s="82"/>
      <c r="D126" s="83"/>
      <c r="E126" s="83"/>
      <c r="F126" s="84"/>
      <c r="G126" s="25"/>
      <c r="AE126" s="18"/>
      <c r="AJ126" s="19"/>
      <c r="AK126" s="19"/>
    </row>
    <row r="127" spans="1:38" s="4" customFormat="1" ht="30" x14ac:dyDescent="0.25">
      <c r="A127" s="6"/>
      <c r="B127" s="6"/>
      <c r="C127" s="40" t="s">
        <v>106</v>
      </c>
      <c r="D127" s="40"/>
      <c r="E127" s="43" t="s">
        <v>36</v>
      </c>
      <c r="F127" s="40" t="s">
        <v>11</v>
      </c>
      <c r="G127" s="31"/>
      <c r="H127" s="32"/>
      <c r="I127" s="32"/>
      <c r="J127" s="32"/>
      <c r="AE127" s="18"/>
      <c r="AJ127" s="19"/>
      <c r="AK127" s="19"/>
    </row>
    <row r="128" spans="1:38" s="4" customFormat="1" ht="15.75" customHeight="1" x14ac:dyDescent="0.25">
      <c r="A128" s="6"/>
      <c r="B128" s="6"/>
      <c r="C128" s="87"/>
      <c r="D128" s="85"/>
      <c r="E128" s="85"/>
      <c r="F128" s="38"/>
      <c r="G128" s="33"/>
      <c r="H128" s="34"/>
      <c r="I128" s="34"/>
      <c r="J128" s="34"/>
      <c r="AE128" s="18"/>
      <c r="AJ128" s="19"/>
      <c r="AK128" s="19"/>
    </row>
    <row r="129" spans="1:38" s="4" customFormat="1" ht="30" x14ac:dyDescent="0.25">
      <c r="A129" s="6"/>
      <c r="B129" s="6"/>
      <c r="C129" s="40" t="s">
        <v>120</v>
      </c>
      <c r="D129" s="40"/>
      <c r="E129" s="43" t="s">
        <v>13</v>
      </c>
      <c r="F129" s="40" t="s">
        <v>11</v>
      </c>
      <c r="G129" s="31"/>
      <c r="H129" s="32"/>
      <c r="I129" s="32"/>
      <c r="J129" s="32"/>
      <c r="AE129" s="18"/>
      <c r="AJ129" s="19"/>
      <c r="AK129" s="19"/>
    </row>
    <row r="130" spans="1:38" s="4" customFormat="1" ht="15.75" customHeight="1" x14ac:dyDescent="0.25">
      <c r="A130" s="6"/>
      <c r="B130" s="6"/>
      <c r="C130" s="87"/>
      <c r="D130" s="85"/>
      <c r="E130" s="85"/>
      <c r="F130" s="38"/>
      <c r="G130" s="33"/>
      <c r="H130" s="34"/>
      <c r="I130" s="34"/>
      <c r="J130" s="34"/>
      <c r="AE130" s="18"/>
      <c r="AJ130" s="19"/>
      <c r="AK130" s="19"/>
    </row>
    <row r="131" spans="1:38" s="4" customFormat="1" ht="30" x14ac:dyDescent="0.25">
      <c r="A131" s="6"/>
      <c r="B131" s="6"/>
      <c r="C131" s="40" t="s">
        <v>121</v>
      </c>
      <c r="D131" s="40"/>
      <c r="E131" s="43" t="s">
        <v>39</v>
      </c>
      <c r="F131" s="40" t="s">
        <v>11</v>
      </c>
      <c r="G131" s="31"/>
      <c r="H131" s="32"/>
      <c r="I131" s="32"/>
      <c r="J131" s="32"/>
      <c r="AE131" s="18"/>
      <c r="AJ131" s="19"/>
      <c r="AK131" s="19"/>
    </row>
    <row r="132" spans="1:38" s="4" customFormat="1" ht="15.75" customHeight="1" x14ac:dyDescent="0.25">
      <c r="A132" s="6"/>
      <c r="B132" s="6"/>
      <c r="C132" s="87"/>
      <c r="D132" s="85"/>
      <c r="E132" s="85"/>
      <c r="F132" s="38"/>
      <c r="G132" s="33"/>
      <c r="H132" s="34"/>
      <c r="I132" s="34"/>
      <c r="J132" s="34"/>
      <c r="AE132" s="18"/>
      <c r="AJ132" s="19"/>
      <c r="AK132" s="19"/>
    </row>
    <row r="133" spans="1:38" s="4" customFormat="1" ht="30" x14ac:dyDescent="0.25">
      <c r="A133" s="6"/>
      <c r="B133" s="6"/>
      <c r="C133" s="40" t="s">
        <v>122</v>
      </c>
      <c r="D133" s="40"/>
      <c r="E133" s="43" t="s">
        <v>79</v>
      </c>
      <c r="F133" s="40" t="s">
        <v>11</v>
      </c>
      <c r="G133" s="31"/>
      <c r="H133" s="32"/>
      <c r="I133" s="32"/>
      <c r="J133" s="32"/>
      <c r="AE133" s="18"/>
      <c r="AJ133" s="19"/>
      <c r="AK133" s="19"/>
    </row>
    <row r="134" spans="1:38" s="4" customFormat="1" ht="15.75" customHeight="1" x14ac:dyDescent="0.25">
      <c r="A134" s="6"/>
      <c r="B134" s="6"/>
      <c r="C134" s="87"/>
      <c r="D134" s="85"/>
      <c r="E134" s="85"/>
      <c r="F134" s="38"/>
      <c r="G134" s="33"/>
      <c r="H134" s="34"/>
      <c r="I134" s="34"/>
      <c r="J134" s="34"/>
      <c r="AE134" s="18"/>
      <c r="AJ134" s="19"/>
      <c r="AK134" s="19"/>
    </row>
    <row r="135" spans="1:38" s="4" customFormat="1" ht="15" x14ac:dyDescent="0.25">
      <c r="A135" s="9" t="s">
        <v>22</v>
      </c>
      <c r="B135" s="5"/>
      <c r="C135" s="6"/>
      <c r="D135" s="6"/>
      <c r="E135" s="6"/>
      <c r="F135" s="6"/>
      <c r="G135" s="25"/>
      <c r="AE135" s="18"/>
      <c r="AJ135" s="19"/>
      <c r="AK135" s="19"/>
    </row>
    <row r="136" spans="1:38" s="4" customFormat="1" ht="30" x14ac:dyDescent="0.25">
      <c r="A136" s="9"/>
      <c r="B136" s="5"/>
      <c r="C136" s="10" t="s">
        <v>8</v>
      </c>
      <c r="D136" s="10" t="s">
        <v>9</v>
      </c>
      <c r="E136" s="10" t="s">
        <v>81</v>
      </c>
      <c r="F136" s="10" t="s">
        <v>10</v>
      </c>
      <c r="G136" s="25"/>
      <c r="AE136" s="18"/>
      <c r="AJ136" s="19"/>
      <c r="AK136" s="19"/>
    </row>
    <row r="137" spans="1:38" s="4" customFormat="1" ht="45" x14ac:dyDescent="0.25">
      <c r="A137" s="7"/>
      <c r="B137" s="6"/>
      <c r="C137" s="37" t="s">
        <v>147</v>
      </c>
      <c r="D137" s="8"/>
      <c r="E137" s="23" t="s">
        <v>13</v>
      </c>
      <c r="F137" s="8" t="s">
        <v>63</v>
      </c>
      <c r="G137" s="27">
        <f t="shared" si="1"/>
        <v>22.222222222222221</v>
      </c>
      <c r="H137" s="12">
        <f>SUM(K137:AL137)</f>
        <v>200</v>
      </c>
      <c r="I137" s="12">
        <f>COUNT(K137:AL137)</f>
        <v>9</v>
      </c>
      <c r="J137" s="12"/>
      <c r="K137" s="12"/>
      <c r="L137" s="12">
        <v>50</v>
      </c>
      <c r="M137" s="12"/>
      <c r="N137" s="12"/>
      <c r="O137" s="12"/>
      <c r="P137" s="12"/>
      <c r="Q137" s="12">
        <v>0</v>
      </c>
      <c r="R137" s="12">
        <v>0</v>
      </c>
      <c r="S137" s="12"/>
      <c r="T137" s="12">
        <v>50</v>
      </c>
      <c r="U137" s="12">
        <v>50</v>
      </c>
      <c r="V137" s="12">
        <v>50</v>
      </c>
      <c r="W137" s="12"/>
      <c r="X137" s="12"/>
      <c r="Y137" s="12">
        <v>0</v>
      </c>
      <c r="Z137" s="12">
        <v>0</v>
      </c>
      <c r="AA137" s="12">
        <v>0</v>
      </c>
      <c r="AB137" s="12"/>
      <c r="AC137" s="12"/>
      <c r="AD137" s="12"/>
      <c r="AE137" s="11"/>
      <c r="AF137" s="12"/>
      <c r="AG137" s="12"/>
      <c r="AH137" s="12"/>
      <c r="AI137" s="12"/>
      <c r="AJ137" s="24"/>
      <c r="AK137" s="24"/>
      <c r="AL137" s="12"/>
    </row>
    <row r="138" spans="1:38" s="4" customFormat="1" ht="15" x14ac:dyDescent="0.25">
      <c r="A138" s="7"/>
      <c r="B138" s="6"/>
      <c r="C138" s="82"/>
      <c r="D138" s="83"/>
      <c r="E138" s="83"/>
      <c r="F138" s="84"/>
      <c r="G138" s="25"/>
      <c r="AE138" s="18"/>
      <c r="AJ138" s="19"/>
      <c r="AK138" s="19"/>
    </row>
    <row r="139" spans="1:38" s="4" customFormat="1" ht="60" x14ac:dyDescent="0.25">
      <c r="A139" s="6"/>
      <c r="B139" s="6"/>
      <c r="C139" s="37" t="s">
        <v>123</v>
      </c>
      <c r="D139" s="8"/>
      <c r="E139" s="23" t="s">
        <v>78</v>
      </c>
      <c r="F139" s="8" t="s">
        <v>11</v>
      </c>
      <c r="G139" s="27">
        <f t="shared" si="1"/>
        <v>83.611111111111114</v>
      </c>
      <c r="H139" s="12">
        <f>SUM(K139:AL139)</f>
        <v>1505</v>
      </c>
      <c r="I139" s="12">
        <f>COUNT(K139:AL139)</f>
        <v>18</v>
      </c>
      <c r="J139" s="12"/>
      <c r="K139" s="12"/>
      <c r="L139" s="12">
        <v>60</v>
      </c>
      <c r="M139" s="12">
        <v>70</v>
      </c>
      <c r="N139" s="12">
        <v>70</v>
      </c>
      <c r="O139" s="12">
        <v>70</v>
      </c>
      <c r="P139" s="12">
        <v>70</v>
      </c>
      <c r="Q139" s="12">
        <v>90</v>
      </c>
      <c r="R139" s="12"/>
      <c r="S139" s="12"/>
      <c r="T139" s="12"/>
      <c r="U139" s="12"/>
      <c r="V139" s="12"/>
      <c r="W139" s="12"/>
      <c r="X139" s="12">
        <v>100</v>
      </c>
      <c r="Y139" s="12">
        <v>100</v>
      </c>
      <c r="Z139" s="12">
        <v>100</v>
      </c>
      <c r="AA139" s="12">
        <v>50</v>
      </c>
      <c r="AB139" s="12"/>
      <c r="AC139" s="12">
        <v>100</v>
      </c>
      <c r="AD139" s="12"/>
      <c r="AE139" s="11"/>
      <c r="AF139" s="12">
        <v>85</v>
      </c>
      <c r="AG139" s="12">
        <v>85</v>
      </c>
      <c r="AH139" s="12">
        <v>90</v>
      </c>
      <c r="AI139" s="12">
        <v>90</v>
      </c>
      <c r="AJ139" s="24">
        <v>90</v>
      </c>
      <c r="AK139" s="24">
        <v>90</v>
      </c>
      <c r="AL139" s="12">
        <v>95</v>
      </c>
    </row>
    <row r="140" spans="1:38" s="4" customFormat="1" ht="15" x14ac:dyDescent="0.25">
      <c r="A140" s="6"/>
      <c r="B140" s="6"/>
      <c r="C140" s="82"/>
      <c r="D140" s="83"/>
      <c r="E140" s="83"/>
      <c r="F140" s="84"/>
      <c r="G140" s="25"/>
      <c r="AE140" s="18"/>
      <c r="AJ140" s="19"/>
      <c r="AK140" s="19"/>
    </row>
    <row r="141" spans="1:38" s="4" customFormat="1" ht="30" x14ac:dyDescent="0.25">
      <c r="A141" s="7"/>
      <c r="B141" s="6"/>
      <c r="C141" s="36" t="s">
        <v>43</v>
      </c>
      <c r="D141" s="8"/>
      <c r="E141" s="23" t="s">
        <v>38</v>
      </c>
      <c r="F141" s="8" t="s">
        <v>11</v>
      </c>
      <c r="G141" s="27">
        <f t="shared" si="1"/>
        <v>60</v>
      </c>
      <c r="H141" s="12">
        <f>SUM(K141:AL141)</f>
        <v>360</v>
      </c>
      <c r="I141" s="12">
        <f>COUNT(K141:AL141)</f>
        <v>6</v>
      </c>
      <c r="J141" s="12"/>
      <c r="K141" s="12"/>
      <c r="L141" s="12">
        <v>10</v>
      </c>
      <c r="M141" s="12">
        <v>20</v>
      </c>
      <c r="N141" s="12"/>
      <c r="O141" s="12"/>
      <c r="P141" s="12"/>
      <c r="Q141" s="12">
        <v>100</v>
      </c>
      <c r="R141" s="12"/>
      <c r="S141" s="12"/>
      <c r="T141" s="12"/>
      <c r="U141" s="12"/>
      <c r="V141" s="12"/>
      <c r="W141" s="12"/>
      <c r="X141" s="12"/>
      <c r="Y141" s="12">
        <v>90</v>
      </c>
      <c r="Z141" s="12">
        <v>90</v>
      </c>
      <c r="AA141" s="12">
        <v>50</v>
      </c>
      <c r="AB141" s="12"/>
      <c r="AC141" s="12"/>
      <c r="AD141" s="12"/>
      <c r="AE141" s="11"/>
      <c r="AF141" s="12"/>
      <c r="AG141" s="12"/>
      <c r="AH141" s="12"/>
      <c r="AI141" s="12"/>
      <c r="AJ141" s="24"/>
      <c r="AK141" s="24"/>
      <c r="AL141" s="12"/>
    </row>
    <row r="142" spans="1:38" s="4" customFormat="1" ht="15" customHeight="1" x14ac:dyDescent="0.25">
      <c r="A142" s="7"/>
      <c r="B142" s="6"/>
      <c r="C142" s="82"/>
      <c r="D142" s="83"/>
      <c r="E142" s="83"/>
      <c r="F142" s="84"/>
      <c r="G142" s="25"/>
      <c r="AE142" s="18"/>
      <c r="AJ142" s="19"/>
      <c r="AK142" s="19"/>
    </row>
    <row r="143" spans="1:38" s="4" customFormat="1" ht="30" x14ac:dyDescent="0.25">
      <c r="A143" s="7"/>
      <c r="B143" s="6"/>
      <c r="C143" s="36" t="s">
        <v>140</v>
      </c>
      <c r="D143" s="8"/>
      <c r="E143" s="23" t="s">
        <v>40</v>
      </c>
      <c r="F143" s="8" t="s">
        <v>11</v>
      </c>
      <c r="G143" s="27">
        <f t="shared" si="1"/>
        <v>36.666666666666664</v>
      </c>
      <c r="H143" s="12">
        <f>SUM(K143:AL143)</f>
        <v>220</v>
      </c>
      <c r="I143" s="12">
        <f>COUNT(K143:AL143)</f>
        <v>6</v>
      </c>
      <c r="J143" s="12"/>
      <c r="K143" s="12"/>
      <c r="L143" s="12">
        <v>10</v>
      </c>
      <c r="M143" s="12">
        <v>10</v>
      </c>
      <c r="N143" s="12"/>
      <c r="O143" s="12"/>
      <c r="P143" s="12"/>
      <c r="Q143" s="12">
        <v>90</v>
      </c>
      <c r="R143" s="12"/>
      <c r="S143" s="12"/>
      <c r="T143" s="12"/>
      <c r="U143" s="12"/>
      <c r="V143" s="12"/>
      <c r="W143" s="12"/>
      <c r="X143" s="12"/>
      <c r="Y143" s="12">
        <v>50</v>
      </c>
      <c r="Z143" s="12">
        <v>50</v>
      </c>
      <c r="AA143" s="12">
        <v>10</v>
      </c>
      <c r="AB143" s="12"/>
      <c r="AC143" s="12"/>
      <c r="AD143" s="12"/>
      <c r="AE143" s="11"/>
      <c r="AF143" s="12"/>
      <c r="AG143" s="12"/>
      <c r="AH143" s="12"/>
      <c r="AI143" s="12"/>
      <c r="AJ143" s="24"/>
      <c r="AK143" s="24"/>
      <c r="AL143" s="12"/>
    </row>
    <row r="144" spans="1:38" s="4" customFormat="1" ht="15" x14ac:dyDescent="0.25">
      <c r="A144" s="7"/>
      <c r="B144" s="6"/>
      <c r="C144" s="82"/>
      <c r="D144" s="83"/>
      <c r="E144" s="83"/>
      <c r="F144" s="84"/>
      <c r="G144" s="25"/>
      <c r="AE144" s="18"/>
      <c r="AJ144" s="19"/>
      <c r="AK144" s="19"/>
    </row>
    <row r="145" spans="1:38" s="4" customFormat="1" ht="30" x14ac:dyDescent="0.25">
      <c r="A145" s="7"/>
      <c r="B145" s="6"/>
      <c r="C145" s="36" t="s">
        <v>141</v>
      </c>
      <c r="D145" s="8"/>
      <c r="E145" s="23" t="s">
        <v>40</v>
      </c>
      <c r="F145" s="8" t="s">
        <v>11</v>
      </c>
      <c r="G145" s="27">
        <f t="shared" si="1"/>
        <v>35.833333333333336</v>
      </c>
      <c r="H145" s="12">
        <f>SUM(K145:AL145)</f>
        <v>215</v>
      </c>
      <c r="I145" s="12">
        <f>COUNT(K145:AL145)</f>
        <v>6</v>
      </c>
      <c r="J145" s="12"/>
      <c r="K145" s="12"/>
      <c r="L145" s="12">
        <v>10</v>
      </c>
      <c r="M145" s="12">
        <v>10</v>
      </c>
      <c r="N145" s="12"/>
      <c r="O145" s="12"/>
      <c r="P145" s="12"/>
      <c r="Q145" s="12">
        <v>85</v>
      </c>
      <c r="R145" s="12"/>
      <c r="S145" s="12"/>
      <c r="T145" s="12"/>
      <c r="U145" s="12"/>
      <c r="V145" s="12"/>
      <c r="W145" s="12"/>
      <c r="X145" s="12"/>
      <c r="Y145" s="12">
        <v>50</v>
      </c>
      <c r="Z145" s="12">
        <v>50</v>
      </c>
      <c r="AA145" s="12">
        <v>10</v>
      </c>
      <c r="AB145" s="12"/>
      <c r="AC145" s="12"/>
      <c r="AD145" s="12"/>
      <c r="AE145" s="11"/>
      <c r="AF145" s="12"/>
      <c r="AG145" s="12"/>
      <c r="AH145" s="12"/>
      <c r="AI145" s="12"/>
      <c r="AJ145" s="24"/>
      <c r="AK145" s="24"/>
      <c r="AL145" s="12"/>
    </row>
    <row r="146" spans="1:38" s="4" customFormat="1" ht="15" customHeight="1" x14ac:dyDescent="0.25">
      <c r="A146" s="7"/>
      <c r="B146" s="6"/>
      <c r="C146" s="82"/>
      <c r="D146" s="83"/>
      <c r="E146" s="83"/>
      <c r="F146" s="84"/>
      <c r="G146" s="25"/>
      <c r="AE146" s="18"/>
      <c r="AJ146" s="19"/>
      <c r="AK146" s="19"/>
    </row>
    <row r="147" spans="1:38" s="4" customFormat="1" ht="30" x14ac:dyDescent="0.25">
      <c r="A147" s="6"/>
      <c r="B147" s="6"/>
      <c r="C147" s="40" t="s">
        <v>124</v>
      </c>
      <c r="D147" s="40"/>
      <c r="E147" s="43" t="s">
        <v>14</v>
      </c>
      <c r="F147" s="40" t="s">
        <v>11</v>
      </c>
      <c r="G147" s="31"/>
      <c r="H147" s="32"/>
      <c r="I147" s="32"/>
      <c r="J147" s="32"/>
      <c r="AE147" s="18"/>
      <c r="AJ147" s="19"/>
      <c r="AK147" s="19"/>
    </row>
    <row r="148" spans="1:38" s="4" customFormat="1" ht="15.75" customHeight="1" x14ac:dyDescent="0.25">
      <c r="A148" s="6"/>
      <c r="B148" s="6"/>
      <c r="C148" s="87"/>
      <c r="D148" s="85"/>
      <c r="E148" s="85"/>
      <c r="F148" s="38"/>
      <c r="G148" s="33"/>
      <c r="H148" s="34"/>
      <c r="I148" s="34"/>
      <c r="J148" s="34"/>
      <c r="AE148" s="18"/>
      <c r="AJ148" s="19"/>
      <c r="AK148" s="19"/>
    </row>
    <row r="149" spans="1:38" s="4" customFormat="1" ht="30" x14ac:dyDescent="0.25">
      <c r="A149" s="6"/>
      <c r="B149" s="6"/>
      <c r="C149" s="8" t="s">
        <v>103</v>
      </c>
      <c r="D149" s="8"/>
      <c r="E149" s="26" t="s">
        <v>36</v>
      </c>
      <c r="F149" s="8" t="s">
        <v>11</v>
      </c>
      <c r="G149" s="27">
        <f t="shared" ref="G149" si="2">H149/I149</f>
        <v>80</v>
      </c>
      <c r="H149" s="12">
        <f>SUM(K149:AL149)</f>
        <v>480</v>
      </c>
      <c r="I149" s="12">
        <f>COUNT(K149:AL149)</f>
        <v>6</v>
      </c>
      <c r="J149" s="12">
        <v>3</v>
      </c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1"/>
      <c r="AF149" s="12">
        <v>60</v>
      </c>
      <c r="AG149" s="12">
        <v>60</v>
      </c>
      <c r="AH149" s="12">
        <v>90</v>
      </c>
      <c r="AI149" s="12">
        <v>90</v>
      </c>
      <c r="AJ149" s="24">
        <v>90</v>
      </c>
      <c r="AK149" s="24">
        <v>90</v>
      </c>
      <c r="AL149" s="12"/>
    </row>
    <row r="150" spans="1:38" s="4" customFormat="1" ht="15" customHeight="1" x14ac:dyDescent="0.25">
      <c r="A150" s="6"/>
      <c r="B150" s="6"/>
      <c r="C150" s="82"/>
      <c r="D150" s="83"/>
      <c r="E150" s="83"/>
      <c r="F150" s="84"/>
      <c r="G150" s="25"/>
      <c r="AE150" s="18"/>
      <c r="AJ150" s="19"/>
      <c r="AK150" s="19"/>
    </row>
    <row r="151" spans="1:38" s="4" customFormat="1" ht="15" x14ac:dyDescent="0.25">
      <c r="A151" s="9" t="s">
        <v>23</v>
      </c>
      <c r="B151" s="5"/>
      <c r="C151" s="6"/>
      <c r="D151" s="6"/>
      <c r="E151" s="6"/>
      <c r="F151" s="6"/>
      <c r="G151" s="25"/>
      <c r="AE151" s="18"/>
      <c r="AJ151" s="19"/>
      <c r="AK151" s="19"/>
    </row>
    <row r="152" spans="1:38" s="4" customFormat="1" ht="30" x14ac:dyDescent="0.25">
      <c r="A152" s="9"/>
      <c r="B152" s="5"/>
      <c r="C152" s="10" t="s">
        <v>8</v>
      </c>
      <c r="D152" s="10" t="s">
        <v>9</v>
      </c>
      <c r="E152" s="10" t="s">
        <v>81</v>
      </c>
      <c r="F152" s="10" t="s">
        <v>10</v>
      </c>
      <c r="G152" s="25"/>
      <c r="AE152" s="18"/>
      <c r="AJ152" s="19"/>
      <c r="AK152" s="19"/>
    </row>
    <row r="153" spans="1:38" s="4" customFormat="1" ht="30" x14ac:dyDescent="0.25">
      <c r="A153" s="7"/>
      <c r="B153" s="6"/>
      <c r="C153" s="8" t="s">
        <v>52</v>
      </c>
      <c r="D153" s="8"/>
      <c r="E153" s="23" t="s">
        <v>14</v>
      </c>
      <c r="F153" s="8" t="s">
        <v>11</v>
      </c>
      <c r="G153" s="31"/>
      <c r="H153" s="12">
        <f>SUM(K153:AL153)</f>
        <v>0</v>
      </c>
      <c r="I153" s="12">
        <f>COUNT(K153:AL153)</f>
        <v>0</v>
      </c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1"/>
      <c r="AF153" s="12"/>
      <c r="AG153" s="12"/>
      <c r="AH153" s="12"/>
      <c r="AI153" s="12"/>
      <c r="AJ153" s="24"/>
      <c r="AK153" s="24"/>
      <c r="AL153" s="12"/>
    </row>
    <row r="154" spans="1:38" s="4" customFormat="1" ht="15" x14ac:dyDescent="0.25">
      <c r="A154" s="7"/>
      <c r="B154" s="6"/>
      <c r="C154" s="82"/>
      <c r="D154" s="83"/>
      <c r="E154" s="83"/>
      <c r="F154" s="84"/>
      <c r="G154" s="25"/>
      <c r="AE154" s="18"/>
      <c r="AJ154" s="19"/>
      <c r="AK154" s="19"/>
    </row>
    <row r="155" spans="1:38" s="4" customFormat="1" ht="30" x14ac:dyDescent="0.25">
      <c r="A155" s="6"/>
      <c r="B155" s="6"/>
      <c r="C155" s="8" t="s">
        <v>100</v>
      </c>
      <c r="D155" s="8"/>
      <c r="E155" s="23" t="s">
        <v>14</v>
      </c>
      <c r="F155" s="8" t="s">
        <v>11</v>
      </c>
      <c r="G155" s="27">
        <f t="shared" si="1"/>
        <v>79.666666666666671</v>
      </c>
      <c r="H155" s="12">
        <f>SUM(K155:AL155)</f>
        <v>1195</v>
      </c>
      <c r="I155" s="12">
        <f>COUNT(K155:AL155)</f>
        <v>15</v>
      </c>
      <c r="J155" s="12"/>
      <c r="K155" s="12"/>
      <c r="L155" s="12">
        <v>80</v>
      </c>
      <c r="M155" s="12">
        <v>80</v>
      </c>
      <c r="N155" s="12">
        <v>80</v>
      </c>
      <c r="O155" s="12">
        <v>80</v>
      </c>
      <c r="P155" s="12">
        <v>80</v>
      </c>
      <c r="Q155" s="12">
        <v>80</v>
      </c>
      <c r="R155" s="12">
        <v>70</v>
      </c>
      <c r="S155" s="12"/>
      <c r="T155" s="12">
        <v>95</v>
      </c>
      <c r="U155" s="12">
        <v>95</v>
      </c>
      <c r="V155" s="12">
        <v>95</v>
      </c>
      <c r="W155" s="12">
        <v>80</v>
      </c>
      <c r="X155" s="12">
        <v>90</v>
      </c>
      <c r="Y155" s="12">
        <v>50</v>
      </c>
      <c r="Z155" s="12">
        <v>50</v>
      </c>
      <c r="AA155" s="12"/>
      <c r="AB155" s="12"/>
      <c r="AC155" s="12"/>
      <c r="AD155" s="12">
        <v>90</v>
      </c>
      <c r="AE155" s="11"/>
      <c r="AF155" s="12"/>
      <c r="AG155" s="12"/>
      <c r="AH155" s="12"/>
      <c r="AI155" s="12"/>
      <c r="AJ155" s="24"/>
      <c r="AK155" s="24"/>
      <c r="AL155" s="12"/>
    </row>
    <row r="156" spans="1:38" s="4" customFormat="1" ht="15" x14ac:dyDescent="0.25">
      <c r="A156" s="6"/>
      <c r="B156" s="6"/>
      <c r="C156" s="82"/>
      <c r="D156" s="83"/>
      <c r="E156" s="83"/>
      <c r="F156" s="84"/>
      <c r="G156" s="25"/>
      <c r="AE156" s="18"/>
      <c r="AJ156" s="19"/>
      <c r="AK156" s="19"/>
    </row>
    <row r="157" spans="1:38" s="4" customFormat="1" ht="30" x14ac:dyDescent="0.25">
      <c r="A157" s="6"/>
      <c r="B157" s="6"/>
      <c r="C157" s="36" t="s">
        <v>31</v>
      </c>
      <c r="D157" s="8"/>
      <c r="E157" s="26" t="s">
        <v>79</v>
      </c>
      <c r="F157" s="8" t="s">
        <v>99</v>
      </c>
      <c r="G157" s="27">
        <f t="shared" si="1"/>
        <v>64</v>
      </c>
      <c r="H157" s="12">
        <f>SUM(K157:AL157)</f>
        <v>320</v>
      </c>
      <c r="I157" s="12">
        <f>COUNT(K157:AL157)</f>
        <v>5</v>
      </c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1"/>
      <c r="AF157" s="12">
        <v>55</v>
      </c>
      <c r="AG157" s="12">
        <v>55</v>
      </c>
      <c r="AH157" s="12">
        <v>70</v>
      </c>
      <c r="AI157" s="12">
        <v>70</v>
      </c>
      <c r="AJ157" s="24"/>
      <c r="AK157" s="24"/>
      <c r="AL157" s="12">
        <v>70</v>
      </c>
    </row>
    <row r="158" spans="1:38" s="4" customFormat="1" ht="15" x14ac:dyDescent="0.25">
      <c r="A158" s="6"/>
      <c r="B158" s="6"/>
      <c r="C158" s="82"/>
      <c r="D158" s="83"/>
      <c r="E158" s="83"/>
      <c r="F158" s="84"/>
      <c r="G158" s="25"/>
      <c r="AE158" s="18"/>
      <c r="AJ158" s="19"/>
      <c r="AK158" s="19"/>
    </row>
    <row r="159" spans="1:38" s="4" customFormat="1" ht="15" x14ac:dyDescent="0.25">
      <c r="A159" s="5" t="s">
        <v>24</v>
      </c>
      <c r="B159" s="5"/>
      <c r="C159" s="6"/>
      <c r="D159" s="6"/>
      <c r="E159" s="6"/>
      <c r="F159" s="6"/>
      <c r="G159" s="25"/>
      <c r="AE159" s="18"/>
      <c r="AJ159" s="19"/>
      <c r="AK159" s="19"/>
    </row>
    <row r="160" spans="1:38" s="4" customFormat="1" ht="30" x14ac:dyDescent="0.25">
      <c r="A160" s="9"/>
      <c r="B160" s="5"/>
      <c r="C160" s="10" t="s">
        <v>8</v>
      </c>
      <c r="D160" s="10" t="s">
        <v>9</v>
      </c>
      <c r="E160" s="10" t="s">
        <v>81</v>
      </c>
      <c r="F160" s="10" t="s">
        <v>10</v>
      </c>
      <c r="G160" s="25"/>
      <c r="AD160" s="12">
        <v>90</v>
      </c>
      <c r="AE160" s="18"/>
      <c r="AJ160" s="19"/>
      <c r="AK160" s="19"/>
    </row>
    <row r="161" spans="1:38" s="4" customFormat="1" ht="45" x14ac:dyDescent="0.25">
      <c r="A161" s="9"/>
      <c r="B161" s="5"/>
      <c r="C161" s="8" t="s">
        <v>51</v>
      </c>
      <c r="D161" s="8"/>
      <c r="E161" s="23" t="s">
        <v>14</v>
      </c>
      <c r="F161" s="8" t="s">
        <v>11</v>
      </c>
      <c r="G161" s="27">
        <f t="shared" si="1"/>
        <v>84.130434782608702</v>
      </c>
      <c r="H161" s="12">
        <f>SUM(K161:AL161)</f>
        <v>1935</v>
      </c>
      <c r="I161" s="12">
        <f>COUNT(K161:AL161)</f>
        <v>23</v>
      </c>
      <c r="J161" s="12"/>
      <c r="K161" s="12"/>
      <c r="L161" s="12">
        <v>90</v>
      </c>
      <c r="M161" s="12">
        <v>80</v>
      </c>
      <c r="N161" s="12">
        <v>80</v>
      </c>
      <c r="O161" s="12">
        <v>80</v>
      </c>
      <c r="P161" s="12">
        <v>80</v>
      </c>
      <c r="Q161" s="12">
        <v>95</v>
      </c>
      <c r="R161" s="12">
        <v>100</v>
      </c>
      <c r="S161" s="12">
        <v>100</v>
      </c>
      <c r="T161" s="12">
        <v>100</v>
      </c>
      <c r="U161" s="12">
        <v>100</v>
      </c>
      <c r="V161" s="12">
        <v>100</v>
      </c>
      <c r="W161" s="12">
        <v>85</v>
      </c>
      <c r="X161" s="12">
        <v>85</v>
      </c>
      <c r="Y161" s="12">
        <v>100</v>
      </c>
      <c r="Z161" s="12">
        <v>100</v>
      </c>
      <c r="AA161" s="12">
        <v>80</v>
      </c>
      <c r="AB161" s="12">
        <v>100</v>
      </c>
      <c r="AC161" s="12"/>
      <c r="AE161" s="11"/>
      <c r="AF161" s="12">
        <v>40</v>
      </c>
      <c r="AG161" s="12">
        <v>40</v>
      </c>
      <c r="AH161" s="12">
        <v>80</v>
      </c>
      <c r="AI161" s="12">
        <v>80</v>
      </c>
      <c r="AJ161" s="24">
        <v>70</v>
      </c>
      <c r="AK161" s="24">
        <v>70</v>
      </c>
      <c r="AL161" s="12"/>
    </row>
    <row r="162" spans="1:38" s="4" customFormat="1" ht="15" x14ac:dyDescent="0.25">
      <c r="A162" s="9"/>
      <c r="B162" s="5"/>
      <c r="C162" s="82"/>
      <c r="D162" s="83"/>
      <c r="E162" s="83"/>
      <c r="F162" s="84"/>
      <c r="G162" s="25"/>
      <c r="AD162" s="12">
        <v>90</v>
      </c>
      <c r="AE162" s="18"/>
      <c r="AJ162" s="19"/>
      <c r="AK162" s="19"/>
    </row>
    <row r="163" spans="1:38" s="4" customFormat="1" ht="30" x14ac:dyDescent="0.25">
      <c r="A163" s="9"/>
      <c r="B163" s="5"/>
      <c r="C163" s="8" t="s">
        <v>53</v>
      </c>
      <c r="D163" s="8"/>
      <c r="E163" s="23" t="s">
        <v>40</v>
      </c>
      <c r="F163" s="8" t="s">
        <v>11</v>
      </c>
      <c r="G163" s="27">
        <f t="shared" si="1"/>
        <v>90.4</v>
      </c>
      <c r="H163" s="12">
        <f>SUM(K163:AL163)</f>
        <v>2260</v>
      </c>
      <c r="I163" s="12">
        <f>COUNT(K163:AL163)</f>
        <v>25</v>
      </c>
      <c r="J163" s="12"/>
      <c r="K163" s="12"/>
      <c r="L163" s="12">
        <v>80</v>
      </c>
      <c r="M163" s="12">
        <v>100</v>
      </c>
      <c r="N163" s="12">
        <v>100</v>
      </c>
      <c r="O163" s="12">
        <v>100</v>
      </c>
      <c r="P163" s="12">
        <v>100</v>
      </c>
      <c r="Q163" s="12">
        <v>95</v>
      </c>
      <c r="R163" s="12">
        <v>100</v>
      </c>
      <c r="S163" s="12">
        <v>100</v>
      </c>
      <c r="T163" s="12">
        <v>100</v>
      </c>
      <c r="U163" s="12">
        <v>100</v>
      </c>
      <c r="V163" s="12">
        <v>100</v>
      </c>
      <c r="W163" s="12">
        <v>65</v>
      </c>
      <c r="X163" s="12">
        <v>70</v>
      </c>
      <c r="Y163" s="12">
        <v>100</v>
      </c>
      <c r="Z163" s="12">
        <v>100</v>
      </c>
      <c r="AA163" s="12">
        <v>95</v>
      </c>
      <c r="AB163" s="12">
        <v>90</v>
      </c>
      <c r="AC163" s="12">
        <v>100</v>
      </c>
      <c r="AE163" s="11"/>
      <c r="AF163" s="12">
        <v>65</v>
      </c>
      <c r="AG163" s="12">
        <v>65</v>
      </c>
      <c r="AH163" s="12">
        <v>90</v>
      </c>
      <c r="AI163" s="12">
        <v>90</v>
      </c>
      <c r="AJ163" s="24">
        <v>80</v>
      </c>
      <c r="AK163" s="24">
        <v>80</v>
      </c>
      <c r="AL163" s="12">
        <v>95</v>
      </c>
    </row>
    <row r="164" spans="1:38" s="4" customFormat="1" ht="15" x14ac:dyDescent="0.25">
      <c r="A164" s="9"/>
      <c r="B164" s="5"/>
      <c r="C164" s="82"/>
      <c r="D164" s="83"/>
      <c r="E164" s="83"/>
      <c r="F164" s="84"/>
      <c r="G164" s="25"/>
      <c r="AD164" s="12">
        <v>90</v>
      </c>
      <c r="AE164" s="18"/>
      <c r="AJ164" s="19"/>
      <c r="AK164" s="19"/>
    </row>
    <row r="165" spans="1:38" s="4" customFormat="1" ht="30" x14ac:dyDescent="0.25">
      <c r="A165" s="9"/>
      <c r="B165" s="5"/>
      <c r="C165" s="8" t="s">
        <v>54</v>
      </c>
      <c r="D165" s="8"/>
      <c r="E165" s="23" t="s">
        <v>14</v>
      </c>
      <c r="F165" s="8" t="s">
        <v>11</v>
      </c>
      <c r="G165" s="27">
        <f t="shared" si="1"/>
        <v>85.476190476190482</v>
      </c>
      <c r="H165" s="12">
        <f>SUM(K165:AL165)</f>
        <v>1795</v>
      </c>
      <c r="I165" s="12">
        <f>COUNT(K165:AL165)</f>
        <v>21</v>
      </c>
      <c r="J165" s="12"/>
      <c r="K165" s="12"/>
      <c r="L165" s="12">
        <v>90</v>
      </c>
      <c r="M165" s="12">
        <v>90</v>
      </c>
      <c r="N165" s="12">
        <v>80</v>
      </c>
      <c r="O165" s="12">
        <v>80</v>
      </c>
      <c r="P165" s="12">
        <v>80</v>
      </c>
      <c r="Q165" s="12">
        <v>100</v>
      </c>
      <c r="R165" s="12">
        <v>100</v>
      </c>
      <c r="S165" s="12">
        <v>80</v>
      </c>
      <c r="T165" s="12">
        <v>90</v>
      </c>
      <c r="U165" s="12">
        <v>90</v>
      </c>
      <c r="V165" s="12">
        <v>90</v>
      </c>
      <c r="W165" s="12"/>
      <c r="X165" s="12">
        <v>95</v>
      </c>
      <c r="Y165" s="12">
        <v>100</v>
      </c>
      <c r="Z165" s="12">
        <v>100</v>
      </c>
      <c r="AA165" s="12">
        <v>80</v>
      </c>
      <c r="AB165" s="12">
        <v>90</v>
      </c>
      <c r="AC165" s="12">
        <v>100</v>
      </c>
      <c r="AE165" s="11"/>
      <c r="AF165" s="12">
        <v>50</v>
      </c>
      <c r="AG165" s="12">
        <v>50</v>
      </c>
      <c r="AH165" s="12">
        <v>80</v>
      </c>
      <c r="AI165" s="12">
        <v>80</v>
      </c>
      <c r="AJ165" s="24"/>
      <c r="AK165" s="24"/>
      <c r="AL165" s="12"/>
    </row>
    <row r="166" spans="1:38" s="4" customFormat="1" ht="15" x14ac:dyDescent="0.25">
      <c r="A166" s="5"/>
      <c r="B166" s="5"/>
      <c r="C166" s="82"/>
      <c r="D166" s="83"/>
      <c r="E166" s="83"/>
      <c r="F166" s="84"/>
      <c r="G166" s="25"/>
      <c r="AE166" s="18"/>
      <c r="AJ166" s="19"/>
      <c r="AK166" s="19"/>
    </row>
    <row r="167" spans="1:38" s="4" customFormat="1" ht="30" x14ac:dyDescent="0.25">
      <c r="A167" s="6"/>
      <c r="B167" s="6"/>
      <c r="C167" s="40" t="s">
        <v>125</v>
      </c>
      <c r="D167" s="40"/>
      <c r="E167" s="43" t="s">
        <v>14</v>
      </c>
      <c r="F167" s="40" t="s">
        <v>11</v>
      </c>
      <c r="G167" s="31"/>
      <c r="H167" s="32"/>
      <c r="I167" s="32"/>
      <c r="J167" s="32"/>
      <c r="AE167" s="18"/>
      <c r="AJ167" s="19"/>
      <c r="AK167" s="19"/>
    </row>
    <row r="168" spans="1:38" s="4" customFormat="1" ht="15.75" customHeight="1" x14ac:dyDescent="0.25">
      <c r="A168" s="6"/>
      <c r="B168" s="6"/>
      <c r="C168" s="87"/>
      <c r="D168" s="85"/>
      <c r="E168" s="85"/>
      <c r="F168" s="38"/>
      <c r="G168" s="33"/>
      <c r="H168" s="34"/>
      <c r="I168" s="34"/>
      <c r="J168" s="34"/>
      <c r="AE168" s="18"/>
      <c r="AJ168" s="19"/>
      <c r="AK168" s="19"/>
    </row>
    <row r="169" spans="1:38" s="4" customFormat="1" ht="31.5" customHeight="1" x14ac:dyDescent="0.25">
      <c r="A169" s="6"/>
      <c r="B169" s="6"/>
      <c r="C169" s="40" t="s">
        <v>144</v>
      </c>
      <c r="D169" s="40"/>
      <c r="E169" s="43" t="s">
        <v>14</v>
      </c>
      <c r="F169" s="40" t="s">
        <v>11</v>
      </c>
      <c r="G169" s="33"/>
      <c r="H169" s="34"/>
      <c r="I169" s="34"/>
      <c r="J169" s="34"/>
      <c r="AE169" s="18"/>
      <c r="AJ169" s="19"/>
      <c r="AK169" s="19"/>
    </row>
    <row r="170" spans="1:38" s="4" customFormat="1" ht="15.75" customHeight="1" x14ac:dyDescent="0.25">
      <c r="A170" s="6"/>
      <c r="B170" s="6"/>
      <c r="C170" s="87"/>
      <c r="D170" s="85"/>
      <c r="E170" s="85"/>
      <c r="F170" s="42"/>
      <c r="G170" s="33"/>
      <c r="H170" s="34"/>
      <c r="I170" s="34"/>
      <c r="J170" s="34"/>
      <c r="AE170" s="18"/>
      <c r="AJ170" s="19"/>
      <c r="AK170" s="19"/>
    </row>
    <row r="171" spans="1:38" s="4" customFormat="1" ht="15" x14ac:dyDescent="0.25">
      <c r="A171" s="5"/>
      <c r="B171" s="5" t="s">
        <v>25</v>
      </c>
      <c r="C171" s="6"/>
      <c r="D171" s="6"/>
      <c r="E171" s="6"/>
      <c r="F171" s="6"/>
      <c r="G171" s="25"/>
      <c r="AE171" s="18"/>
      <c r="AJ171" s="19"/>
      <c r="AK171" s="19"/>
    </row>
    <row r="172" spans="1:38" s="4" customFormat="1" ht="30" x14ac:dyDescent="0.25">
      <c r="A172" s="5"/>
      <c r="B172" s="5"/>
      <c r="C172" s="10" t="s">
        <v>8</v>
      </c>
      <c r="D172" s="10" t="s">
        <v>9</v>
      </c>
      <c r="E172" s="10" t="s">
        <v>81</v>
      </c>
      <c r="F172" s="10" t="s">
        <v>10</v>
      </c>
      <c r="G172" s="25"/>
      <c r="AD172" s="12"/>
      <c r="AE172" s="18"/>
      <c r="AJ172" s="19"/>
      <c r="AK172" s="19"/>
    </row>
    <row r="173" spans="1:38" s="4" customFormat="1" ht="30" x14ac:dyDescent="0.25">
      <c r="A173" s="6"/>
      <c r="B173" s="6"/>
      <c r="C173" s="36" t="s">
        <v>82</v>
      </c>
      <c r="D173" s="8" t="s">
        <v>83</v>
      </c>
      <c r="E173" s="26" t="s">
        <v>36</v>
      </c>
      <c r="F173" s="8" t="s">
        <v>11</v>
      </c>
      <c r="G173" s="27">
        <f t="shared" ref="G173" si="3">H173/I173</f>
        <v>50</v>
      </c>
      <c r="H173" s="12">
        <f>SUM(K173:AL173)</f>
        <v>350</v>
      </c>
      <c r="I173" s="12">
        <f>COUNT(K173:AL173)</f>
        <v>7</v>
      </c>
      <c r="J173" s="12">
        <v>4</v>
      </c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1"/>
      <c r="AF173" s="12">
        <v>0</v>
      </c>
      <c r="AG173" s="12">
        <v>0</v>
      </c>
      <c r="AH173" s="12">
        <v>80</v>
      </c>
      <c r="AI173" s="12">
        <v>80</v>
      </c>
      <c r="AJ173" s="24">
        <v>80</v>
      </c>
      <c r="AK173" s="24">
        <v>80</v>
      </c>
      <c r="AL173" s="12">
        <v>30</v>
      </c>
    </row>
    <row r="174" spans="1:38" s="4" customFormat="1" ht="15" customHeight="1" x14ac:dyDescent="0.25">
      <c r="A174" s="6"/>
      <c r="B174" s="6"/>
      <c r="C174" s="82"/>
      <c r="D174" s="83"/>
      <c r="E174" s="83"/>
      <c r="F174" s="84"/>
      <c r="G174" s="25"/>
      <c r="AE174" s="18"/>
      <c r="AJ174" s="19"/>
      <c r="AK174" s="19"/>
    </row>
    <row r="175" spans="1:38" s="4" customFormat="1" ht="60" x14ac:dyDescent="0.25">
      <c r="A175" s="6"/>
      <c r="B175" s="6"/>
      <c r="C175" s="36" t="s">
        <v>73</v>
      </c>
      <c r="D175" s="8"/>
      <c r="E175" s="23" t="s">
        <v>79</v>
      </c>
      <c r="F175" s="8" t="s">
        <v>142</v>
      </c>
      <c r="G175" s="27">
        <f t="shared" si="1"/>
        <v>53.333333333333336</v>
      </c>
      <c r="H175" s="12">
        <f>SUM(K175:AL175)</f>
        <v>320</v>
      </c>
      <c r="I175" s="12">
        <f>COUNT(K175:AL175)</f>
        <v>6</v>
      </c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E175" s="11"/>
      <c r="AF175" s="12">
        <v>50</v>
      </c>
      <c r="AG175" s="12">
        <v>50</v>
      </c>
      <c r="AH175" s="12">
        <v>60</v>
      </c>
      <c r="AI175" s="12">
        <v>60</v>
      </c>
      <c r="AJ175" s="24">
        <v>50</v>
      </c>
      <c r="AK175" s="24">
        <v>50</v>
      </c>
      <c r="AL175" s="12"/>
    </row>
    <row r="176" spans="1:38" s="4" customFormat="1" ht="15" x14ac:dyDescent="0.25">
      <c r="A176" s="6"/>
      <c r="B176" s="6"/>
      <c r="C176" s="82"/>
      <c r="D176" s="83"/>
      <c r="E176" s="83"/>
      <c r="F176" s="84"/>
      <c r="G176" s="25"/>
      <c r="AD176" s="12"/>
      <c r="AE176" s="18"/>
      <c r="AJ176" s="19"/>
      <c r="AK176" s="19"/>
    </row>
    <row r="177" spans="1:38" s="4" customFormat="1" ht="30" x14ac:dyDescent="0.25">
      <c r="A177" s="6"/>
      <c r="B177" s="6"/>
      <c r="C177" s="36" t="s">
        <v>74</v>
      </c>
      <c r="D177" s="8"/>
      <c r="E177" s="23" t="s">
        <v>79</v>
      </c>
      <c r="F177" s="8" t="s">
        <v>99</v>
      </c>
      <c r="G177" s="27">
        <f t="shared" si="1"/>
        <v>53.333333333333336</v>
      </c>
      <c r="H177" s="12">
        <f>SUM(K177:AL177)</f>
        <v>320</v>
      </c>
      <c r="I177" s="12">
        <f>COUNT(K177:AL177)</f>
        <v>6</v>
      </c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E177" s="11"/>
      <c r="AF177" s="12">
        <v>20</v>
      </c>
      <c r="AG177" s="12">
        <v>20</v>
      </c>
      <c r="AH177" s="12">
        <v>50</v>
      </c>
      <c r="AI177" s="12">
        <v>50</v>
      </c>
      <c r="AJ177" s="24">
        <v>90</v>
      </c>
      <c r="AK177" s="24">
        <v>90</v>
      </c>
      <c r="AL177" s="12"/>
    </row>
    <row r="178" spans="1:38" s="4" customFormat="1" ht="15" x14ac:dyDescent="0.25">
      <c r="A178" s="6"/>
      <c r="B178" s="6"/>
      <c r="C178" s="82"/>
      <c r="D178" s="83"/>
      <c r="E178" s="83"/>
      <c r="F178" s="84"/>
      <c r="G178" s="25"/>
      <c r="AD178" s="12"/>
      <c r="AE178" s="18"/>
      <c r="AJ178" s="19"/>
      <c r="AK178" s="19"/>
    </row>
    <row r="179" spans="1:38" s="4" customFormat="1" ht="30" x14ac:dyDescent="0.25">
      <c r="A179" s="6"/>
      <c r="B179" s="6"/>
      <c r="C179" s="36" t="s">
        <v>97</v>
      </c>
      <c r="D179" s="8"/>
      <c r="E179" s="26" t="s">
        <v>14</v>
      </c>
      <c r="F179" s="8" t="s">
        <v>101</v>
      </c>
      <c r="G179" s="27">
        <f t="shared" si="1"/>
        <v>65</v>
      </c>
      <c r="H179" s="12">
        <f>SUM(K179:AL179)</f>
        <v>390</v>
      </c>
      <c r="I179" s="12">
        <f>COUNT(K179:AL179)</f>
        <v>6</v>
      </c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E179" s="11"/>
      <c r="AF179" s="28">
        <v>0</v>
      </c>
      <c r="AG179" s="28">
        <v>0</v>
      </c>
      <c r="AH179" s="12">
        <v>100</v>
      </c>
      <c r="AI179" s="12">
        <v>100</v>
      </c>
      <c r="AJ179" s="24">
        <v>95</v>
      </c>
      <c r="AK179" s="24">
        <v>95</v>
      </c>
      <c r="AL179" s="12"/>
    </row>
    <row r="180" spans="1:38" s="4" customFormat="1" ht="15" x14ac:dyDescent="0.25">
      <c r="A180" s="6"/>
      <c r="B180" s="6"/>
      <c r="C180" s="82"/>
      <c r="D180" s="85"/>
      <c r="E180" s="85"/>
      <c r="F180" s="86"/>
      <c r="G180" s="25"/>
      <c r="AD180" s="12"/>
      <c r="AE180" s="18"/>
      <c r="AJ180" s="19"/>
      <c r="AK180" s="19"/>
    </row>
    <row r="181" spans="1:38" s="4" customFormat="1" ht="30" x14ac:dyDescent="0.25">
      <c r="A181" s="6"/>
      <c r="B181" s="6"/>
      <c r="C181" s="36" t="s">
        <v>86</v>
      </c>
      <c r="D181" s="8"/>
      <c r="E181" s="23" t="s">
        <v>79</v>
      </c>
      <c r="F181" s="8" t="s">
        <v>84</v>
      </c>
      <c r="G181" s="27">
        <f t="shared" si="1"/>
        <v>26.666666666666668</v>
      </c>
      <c r="H181" s="12">
        <f>SUM(K181:AL181)</f>
        <v>160</v>
      </c>
      <c r="I181" s="12">
        <f>COUNT(K181:AL181)</f>
        <v>6</v>
      </c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E181" s="11"/>
      <c r="AF181" s="12">
        <v>10</v>
      </c>
      <c r="AG181" s="12">
        <v>10</v>
      </c>
      <c r="AH181" s="12">
        <v>30</v>
      </c>
      <c r="AI181" s="12">
        <v>30</v>
      </c>
      <c r="AJ181" s="24">
        <v>40</v>
      </c>
      <c r="AK181" s="24">
        <v>40</v>
      </c>
      <c r="AL181" s="12"/>
    </row>
    <row r="182" spans="1:38" s="4" customFormat="1" ht="15" x14ac:dyDescent="0.25">
      <c r="A182" s="6"/>
      <c r="B182" s="6"/>
      <c r="C182" s="82"/>
      <c r="D182" s="83"/>
      <c r="E182" s="83"/>
      <c r="F182" s="84"/>
      <c r="G182" s="25"/>
      <c r="AE182" s="18"/>
      <c r="AJ182" s="19"/>
      <c r="AK182" s="19"/>
    </row>
    <row r="183" spans="1:38" s="4" customFormat="1" ht="30" x14ac:dyDescent="0.25">
      <c r="A183" s="6"/>
      <c r="B183" s="6"/>
      <c r="C183" s="40" t="s">
        <v>127</v>
      </c>
      <c r="D183" s="40"/>
      <c r="E183" s="43" t="s">
        <v>79</v>
      </c>
      <c r="F183" s="40" t="s">
        <v>101</v>
      </c>
      <c r="G183" s="31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1"/>
      <c r="AF183" s="12"/>
      <c r="AG183" s="12"/>
      <c r="AH183" s="12"/>
      <c r="AI183" s="12"/>
      <c r="AJ183" s="24"/>
      <c r="AK183" s="24"/>
      <c r="AL183" s="12"/>
    </row>
    <row r="184" spans="1:38" s="4" customFormat="1" ht="15" customHeight="1" x14ac:dyDescent="0.25">
      <c r="A184" s="6"/>
      <c r="B184" s="6"/>
      <c r="C184" s="87"/>
      <c r="D184" s="85"/>
      <c r="E184" s="85"/>
      <c r="F184" s="86"/>
      <c r="G184" s="25"/>
      <c r="AE184" s="18"/>
      <c r="AJ184" s="19"/>
      <c r="AK184" s="19"/>
    </row>
    <row r="185" spans="1:38" s="4" customFormat="1" ht="30" x14ac:dyDescent="0.25">
      <c r="A185" s="6"/>
      <c r="B185" s="6"/>
      <c r="C185" s="40" t="s">
        <v>128</v>
      </c>
      <c r="D185" s="40"/>
      <c r="E185" s="43" t="s">
        <v>79</v>
      </c>
      <c r="F185" s="40" t="s">
        <v>11</v>
      </c>
      <c r="G185" s="31"/>
      <c r="H185" s="32"/>
      <c r="I185" s="32"/>
      <c r="J185" s="32"/>
      <c r="AE185" s="18"/>
      <c r="AJ185" s="19"/>
      <c r="AK185" s="19"/>
    </row>
    <row r="186" spans="1:38" s="4" customFormat="1" ht="15.75" customHeight="1" x14ac:dyDescent="0.25">
      <c r="A186" s="6"/>
      <c r="B186" s="6"/>
      <c r="C186" s="87"/>
      <c r="D186" s="85"/>
      <c r="E186" s="85"/>
      <c r="F186" s="39"/>
      <c r="G186" s="33"/>
      <c r="H186" s="34"/>
      <c r="I186" s="34"/>
      <c r="J186" s="34"/>
      <c r="AE186" s="18"/>
      <c r="AJ186" s="19"/>
      <c r="AK186" s="19"/>
    </row>
    <row r="187" spans="1:38" ht="30" x14ac:dyDescent="0.25">
      <c r="C187" s="40" t="s">
        <v>145</v>
      </c>
      <c r="D187" s="40"/>
      <c r="E187" s="43" t="s">
        <v>79</v>
      </c>
      <c r="F187" s="40" t="s">
        <v>11</v>
      </c>
    </row>
    <row r="188" spans="1:38" ht="15" x14ac:dyDescent="0.25">
      <c r="C188" s="82"/>
      <c r="D188" s="83"/>
      <c r="E188" s="83"/>
      <c r="F188" s="84"/>
    </row>
    <row r="189" spans="1:38" s="4" customFormat="1" ht="15" x14ac:dyDescent="0.25">
      <c r="A189" s="5"/>
      <c r="B189" s="5" t="s">
        <v>26</v>
      </c>
      <c r="C189" s="6"/>
      <c r="D189" s="6"/>
      <c r="E189" s="6"/>
      <c r="F189" s="6"/>
      <c r="G189" s="25"/>
      <c r="AE189" s="18"/>
      <c r="AJ189" s="19"/>
      <c r="AK189" s="19"/>
    </row>
    <row r="190" spans="1:38" s="4" customFormat="1" ht="30" x14ac:dyDescent="0.25">
      <c r="A190" s="5"/>
      <c r="B190" s="5"/>
      <c r="C190" s="10" t="s">
        <v>8</v>
      </c>
      <c r="D190" s="10" t="s">
        <v>9</v>
      </c>
      <c r="E190" s="10" t="s">
        <v>81</v>
      </c>
      <c r="F190" s="10" t="s">
        <v>10</v>
      </c>
      <c r="G190" s="25"/>
      <c r="AD190" s="12">
        <v>90</v>
      </c>
      <c r="AE190" s="18"/>
      <c r="AJ190" s="19"/>
      <c r="AK190" s="19"/>
    </row>
    <row r="191" spans="1:38" s="4" customFormat="1" ht="30" x14ac:dyDescent="0.25">
      <c r="A191" s="6"/>
      <c r="B191" s="6"/>
      <c r="C191" s="8" t="s">
        <v>68</v>
      </c>
      <c r="D191" s="8" t="s">
        <v>27</v>
      </c>
      <c r="E191" s="23" t="s">
        <v>14</v>
      </c>
      <c r="F191" s="8" t="s">
        <v>11</v>
      </c>
      <c r="G191" s="27">
        <f t="shared" si="1"/>
        <v>88.666666666666671</v>
      </c>
      <c r="H191" s="12">
        <f>SUM(K191:AL191)</f>
        <v>1330</v>
      </c>
      <c r="I191" s="12">
        <f>COUNT(K191:AL191)</f>
        <v>15</v>
      </c>
      <c r="J191" s="12"/>
      <c r="K191" s="12"/>
      <c r="L191" s="12">
        <v>90</v>
      </c>
      <c r="M191" s="12">
        <v>75</v>
      </c>
      <c r="N191" s="12">
        <v>70</v>
      </c>
      <c r="O191" s="12">
        <v>70</v>
      </c>
      <c r="P191" s="12">
        <v>70</v>
      </c>
      <c r="Q191" s="12">
        <v>95</v>
      </c>
      <c r="R191" s="12">
        <v>100</v>
      </c>
      <c r="S191" s="12">
        <v>90</v>
      </c>
      <c r="T191" s="12">
        <v>100</v>
      </c>
      <c r="U191" s="12">
        <v>100</v>
      </c>
      <c r="V191" s="12">
        <v>100</v>
      </c>
      <c r="W191" s="12"/>
      <c r="X191" s="12"/>
      <c r="Y191" s="12">
        <v>90</v>
      </c>
      <c r="Z191" s="12">
        <v>90</v>
      </c>
      <c r="AA191" s="12">
        <v>90</v>
      </c>
      <c r="AB191" s="12">
        <v>100</v>
      </c>
      <c r="AC191" s="12"/>
      <c r="AE191" s="11"/>
      <c r="AF191" s="12"/>
      <c r="AG191" s="12"/>
      <c r="AH191" s="12"/>
      <c r="AI191" s="12"/>
      <c r="AJ191" s="24"/>
      <c r="AK191" s="24"/>
      <c r="AL191" s="12"/>
    </row>
    <row r="192" spans="1:38" s="4" customFormat="1" ht="15" x14ac:dyDescent="0.25">
      <c r="A192" s="6"/>
      <c r="B192" s="6"/>
      <c r="C192" s="82"/>
      <c r="D192" s="83"/>
      <c r="E192" s="83"/>
      <c r="F192" s="84"/>
      <c r="G192" s="25"/>
      <c r="AD192" s="12">
        <v>100</v>
      </c>
      <c r="AE192" s="18"/>
      <c r="AJ192" s="19"/>
      <c r="AK192" s="19"/>
    </row>
    <row r="193" spans="1:38" s="4" customFormat="1" ht="30" x14ac:dyDescent="0.25">
      <c r="A193" s="6"/>
      <c r="B193" s="6"/>
      <c r="C193" s="8" t="s">
        <v>98</v>
      </c>
      <c r="D193" s="8" t="s">
        <v>27</v>
      </c>
      <c r="E193" s="23" t="s">
        <v>14</v>
      </c>
      <c r="F193" s="8" t="s">
        <v>11</v>
      </c>
      <c r="G193" s="27">
        <f t="shared" ref="G193:G219" si="4">H193/I193</f>
        <v>88.928571428571431</v>
      </c>
      <c r="H193" s="12">
        <f>SUM(K193:AL193)</f>
        <v>1245</v>
      </c>
      <c r="I193" s="12">
        <f>COUNT(K193:AL193)</f>
        <v>14</v>
      </c>
      <c r="J193" s="12"/>
      <c r="K193" s="12"/>
      <c r="L193" s="12">
        <v>80</v>
      </c>
      <c r="M193" s="12">
        <v>95</v>
      </c>
      <c r="N193" s="12">
        <v>90</v>
      </c>
      <c r="O193" s="12">
        <v>90</v>
      </c>
      <c r="P193" s="12">
        <v>90</v>
      </c>
      <c r="Q193" s="12">
        <v>95</v>
      </c>
      <c r="R193" s="12">
        <v>100</v>
      </c>
      <c r="S193" s="12"/>
      <c r="T193" s="12">
        <v>85</v>
      </c>
      <c r="U193" s="12">
        <v>85</v>
      </c>
      <c r="V193" s="12">
        <v>85</v>
      </c>
      <c r="W193" s="12"/>
      <c r="X193" s="12"/>
      <c r="Y193" s="12">
        <v>75</v>
      </c>
      <c r="Z193" s="12">
        <v>75</v>
      </c>
      <c r="AA193" s="12">
        <v>100</v>
      </c>
      <c r="AB193" s="12">
        <v>100</v>
      </c>
      <c r="AC193" s="12"/>
      <c r="AE193" s="11"/>
      <c r="AF193" s="12"/>
      <c r="AG193" s="12"/>
      <c r="AH193" s="12"/>
      <c r="AI193" s="12"/>
      <c r="AJ193" s="24"/>
      <c r="AK193" s="24"/>
      <c r="AL193" s="12"/>
    </row>
    <row r="194" spans="1:38" s="4" customFormat="1" ht="15" x14ac:dyDescent="0.25">
      <c r="A194" s="6"/>
      <c r="B194" s="6"/>
      <c r="C194" s="82"/>
      <c r="D194" s="83"/>
      <c r="E194" s="83"/>
      <c r="F194" s="84"/>
      <c r="G194" s="25"/>
      <c r="AD194" s="12"/>
      <c r="AE194" s="18"/>
      <c r="AJ194" s="19"/>
      <c r="AK194" s="19"/>
    </row>
    <row r="195" spans="1:38" s="4" customFormat="1" ht="30" x14ac:dyDescent="0.25">
      <c r="A195" s="6"/>
      <c r="B195" s="6"/>
      <c r="C195" s="8" t="s">
        <v>34</v>
      </c>
      <c r="D195" s="8" t="s">
        <v>33</v>
      </c>
      <c r="E195" s="23" t="s">
        <v>14</v>
      </c>
      <c r="F195" s="8" t="s">
        <v>99</v>
      </c>
      <c r="G195" s="27">
        <f t="shared" si="4"/>
        <v>86.666666666666671</v>
      </c>
      <c r="H195" s="12">
        <f>SUM(K195:AL195)</f>
        <v>260</v>
      </c>
      <c r="I195" s="12">
        <f>COUNT(K195:AL195)</f>
        <v>3</v>
      </c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>
        <v>90</v>
      </c>
      <c r="X195" s="12">
        <v>80</v>
      </c>
      <c r="Y195" s="12"/>
      <c r="Z195" s="12"/>
      <c r="AA195" s="12"/>
      <c r="AB195" s="12"/>
      <c r="AC195" s="12">
        <v>90</v>
      </c>
      <c r="AE195" s="11"/>
      <c r="AF195" s="12"/>
      <c r="AG195" s="12"/>
      <c r="AH195" s="12"/>
      <c r="AI195" s="12"/>
      <c r="AJ195" s="24"/>
      <c r="AK195" s="24"/>
      <c r="AL195" s="12"/>
    </row>
    <row r="196" spans="1:38" s="4" customFormat="1" ht="15" x14ac:dyDescent="0.25">
      <c r="A196" s="6"/>
      <c r="B196" s="6"/>
      <c r="C196" s="82"/>
      <c r="D196" s="83"/>
      <c r="E196" s="83"/>
      <c r="F196" s="84"/>
      <c r="G196" s="25"/>
      <c r="AD196" s="12"/>
      <c r="AE196" s="18"/>
      <c r="AJ196" s="19"/>
      <c r="AK196" s="19"/>
    </row>
    <row r="197" spans="1:38" s="4" customFormat="1" ht="30" x14ac:dyDescent="0.25">
      <c r="A197" s="7"/>
      <c r="B197" s="6"/>
      <c r="C197" s="36" t="s">
        <v>66</v>
      </c>
      <c r="D197" s="8" t="s">
        <v>69</v>
      </c>
      <c r="E197" s="23" t="s">
        <v>14</v>
      </c>
      <c r="F197" s="8" t="s">
        <v>99</v>
      </c>
      <c r="G197" s="27">
        <f t="shared" si="4"/>
        <v>32.916666666666664</v>
      </c>
      <c r="H197" s="12">
        <f>SUM(K197:AL197)</f>
        <v>395</v>
      </c>
      <c r="I197" s="12">
        <f>COUNT(K197:AL197)</f>
        <v>12</v>
      </c>
      <c r="J197" s="12"/>
      <c r="K197" s="12"/>
      <c r="L197" s="12"/>
      <c r="M197" s="12">
        <v>0</v>
      </c>
      <c r="N197" s="12">
        <v>0</v>
      </c>
      <c r="O197" s="12">
        <v>0</v>
      </c>
      <c r="P197" s="12">
        <v>0</v>
      </c>
      <c r="Q197" s="12">
        <v>75</v>
      </c>
      <c r="R197" s="12"/>
      <c r="S197" s="12"/>
      <c r="T197" s="12">
        <v>80</v>
      </c>
      <c r="U197" s="12">
        <v>80</v>
      </c>
      <c r="V197" s="12">
        <v>80</v>
      </c>
      <c r="W197" s="12"/>
      <c r="X197" s="12"/>
      <c r="Y197" s="12">
        <v>0</v>
      </c>
      <c r="Z197" s="12">
        <v>0</v>
      </c>
      <c r="AA197" s="12">
        <v>0</v>
      </c>
      <c r="AB197" s="12">
        <v>80</v>
      </c>
      <c r="AC197" s="12"/>
      <c r="AE197" s="11"/>
      <c r="AF197" s="12"/>
      <c r="AG197" s="12"/>
      <c r="AH197" s="12"/>
      <c r="AI197" s="12"/>
      <c r="AJ197" s="24"/>
      <c r="AK197" s="24"/>
      <c r="AL197" s="12"/>
    </row>
    <row r="198" spans="1:38" s="4" customFormat="1" ht="15" x14ac:dyDescent="0.25">
      <c r="A198" s="6"/>
      <c r="B198" s="6"/>
      <c r="C198" s="13"/>
      <c r="D198" s="14"/>
      <c r="E198" s="14"/>
      <c r="F198" s="15"/>
      <c r="G198" s="25"/>
      <c r="AD198" s="12"/>
      <c r="AE198" s="18"/>
      <c r="AJ198" s="19"/>
      <c r="AK198" s="19"/>
    </row>
    <row r="199" spans="1:38" s="4" customFormat="1" ht="30" x14ac:dyDescent="0.25">
      <c r="A199" s="6"/>
      <c r="B199" s="6"/>
      <c r="C199" s="36" t="s">
        <v>67</v>
      </c>
      <c r="D199" s="8" t="s">
        <v>70</v>
      </c>
      <c r="E199" s="23" t="s">
        <v>14</v>
      </c>
      <c r="F199" s="8" t="s">
        <v>11</v>
      </c>
      <c r="G199" s="27">
        <f t="shared" si="4"/>
        <v>70</v>
      </c>
      <c r="H199" s="12">
        <f>SUM(K199:AL199)</f>
        <v>210</v>
      </c>
      <c r="I199" s="12">
        <f>COUNT(K199:AL199)</f>
        <v>3</v>
      </c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>
        <v>70</v>
      </c>
      <c r="X199" s="12">
        <v>70</v>
      </c>
      <c r="Y199" s="12"/>
      <c r="Z199" s="12"/>
      <c r="AA199" s="12"/>
      <c r="AB199" s="12"/>
      <c r="AC199" s="12">
        <v>70</v>
      </c>
      <c r="AE199" s="11"/>
      <c r="AF199" s="12"/>
      <c r="AG199" s="12"/>
      <c r="AH199" s="12"/>
      <c r="AI199" s="12"/>
      <c r="AJ199" s="24"/>
      <c r="AK199" s="24"/>
      <c r="AL199" s="12"/>
    </row>
    <row r="200" spans="1:38" s="4" customFormat="1" ht="15" x14ac:dyDescent="0.25">
      <c r="A200" s="6"/>
      <c r="B200" s="6"/>
      <c r="C200" s="82"/>
      <c r="D200" s="83"/>
      <c r="E200" s="83"/>
      <c r="F200" s="84"/>
      <c r="G200" s="25"/>
      <c r="AD200" s="12">
        <v>90</v>
      </c>
      <c r="AE200" s="18"/>
      <c r="AJ200" s="19"/>
      <c r="AK200" s="19"/>
    </row>
    <row r="201" spans="1:38" s="4" customFormat="1" ht="30" x14ac:dyDescent="0.25">
      <c r="A201" s="6"/>
      <c r="B201" s="6"/>
      <c r="C201" s="40" t="s">
        <v>126</v>
      </c>
      <c r="D201" s="40"/>
      <c r="E201" s="43" t="s">
        <v>14</v>
      </c>
      <c r="F201" s="40" t="s">
        <v>101</v>
      </c>
      <c r="G201" s="48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E201" s="46"/>
      <c r="AF201" s="45"/>
      <c r="AG201" s="45"/>
      <c r="AH201" s="45"/>
      <c r="AI201" s="45"/>
      <c r="AJ201" s="47"/>
      <c r="AK201" s="47"/>
      <c r="AL201" s="45"/>
    </row>
    <row r="202" spans="1:38" s="4" customFormat="1" ht="15" x14ac:dyDescent="0.25">
      <c r="A202" s="6"/>
      <c r="B202" s="6"/>
      <c r="C202" s="82"/>
      <c r="D202" s="83"/>
      <c r="E202" s="83"/>
      <c r="F202" s="84"/>
      <c r="G202" s="25"/>
      <c r="AE202" s="18"/>
      <c r="AJ202" s="19"/>
      <c r="AK202" s="19"/>
    </row>
    <row r="203" spans="1:38" s="4" customFormat="1" ht="15" x14ac:dyDescent="0.25">
      <c r="A203" s="6"/>
      <c r="B203" s="6"/>
      <c r="C203" s="40" t="s">
        <v>129</v>
      </c>
      <c r="D203" s="40"/>
      <c r="E203" s="43" t="s">
        <v>14</v>
      </c>
      <c r="F203" s="40" t="s">
        <v>99</v>
      </c>
      <c r="G203" s="25"/>
      <c r="AE203" s="18"/>
      <c r="AJ203" s="19"/>
      <c r="AK203" s="19"/>
    </row>
    <row r="204" spans="1:38" s="4" customFormat="1" ht="15" x14ac:dyDescent="0.25">
      <c r="A204" s="6"/>
      <c r="B204" s="6"/>
      <c r="C204" s="82"/>
      <c r="D204" s="83"/>
      <c r="E204" s="83"/>
      <c r="F204" s="84"/>
      <c r="G204" s="25"/>
      <c r="AE204" s="18"/>
      <c r="AJ204" s="19"/>
      <c r="AK204" s="19"/>
    </row>
    <row r="205" spans="1:38" s="4" customFormat="1" ht="30" x14ac:dyDescent="0.25">
      <c r="A205" s="6"/>
      <c r="B205" s="6"/>
      <c r="C205" s="40" t="s">
        <v>130</v>
      </c>
      <c r="D205" s="40"/>
      <c r="E205" s="43" t="s">
        <v>14</v>
      </c>
      <c r="F205" s="40" t="s">
        <v>143</v>
      </c>
      <c r="G205" s="25"/>
      <c r="AE205" s="18"/>
      <c r="AJ205" s="19"/>
      <c r="AK205" s="19"/>
    </row>
    <row r="206" spans="1:38" s="4" customFormat="1" ht="15" x14ac:dyDescent="0.25">
      <c r="A206" s="6"/>
      <c r="B206" s="6"/>
      <c r="C206" s="82"/>
      <c r="D206" s="83"/>
      <c r="E206" s="83"/>
      <c r="F206" s="84"/>
      <c r="G206" s="25"/>
      <c r="AE206" s="18"/>
      <c r="AJ206" s="19"/>
      <c r="AK206" s="19"/>
    </row>
    <row r="207" spans="1:38" s="4" customFormat="1" ht="45" x14ac:dyDescent="0.25">
      <c r="A207" s="6"/>
      <c r="B207" s="6"/>
      <c r="C207" s="40" t="s">
        <v>131</v>
      </c>
      <c r="D207" s="40"/>
      <c r="E207" s="43" t="s">
        <v>14</v>
      </c>
      <c r="F207" s="40" t="s">
        <v>101</v>
      </c>
      <c r="G207" s="25"/>
      <c r="AE207" s="18"/>
      <c r="AJ207" s="19"/>
      <c r="AK207" s="19"/>
    </row>
    <row r="208" spans="1:38" s="4" customFormat="1" ht="15" x14ac:dyDescent="0.25">
      <c r="A208" s="6"/>
      <c r="B208" s="6"/>
      <c r="C208" s="82"/>
      <c r="D208" s="83"/>
      <c r="E208" s="83"/>
      <c r="F208" s="84"/>
      <c r="G208" s="25"/>
      <c r="AE208" s="18"/>
      <c r="AJ208" s="19"/>
      <c r="AK208" s="19"/>
    </row>
    <row r="209" spans="1:38" s="4" customFormat="1" ht="30" x14ac:dyDescent="0.25">
      <c r="A209" s="6"/>
      <c r="B209" s="6"/>
      <c r="C209" s="40" t="s">
        <v>132</v>
      </c>
      <c r="D209" s="40"/>
      <c r="E209" s="43" t="s">
        <v>133</v>
      </c>
      <c r="F209" s="40" t="s">
        <v>11</v>
      </c>
      <c r="G209" s="25"/>
      <c r="AE209" s="18"/>
      <c r="AJ209" s="19"/>
      <c r="AK209" s="19"/>
    </row>
    <row r="210" spans="1:38" s="4" customFormat="1" ht="15" x14ac:dyDescent="0.25">
      <c r="A210" s="6"/>
      <c r="B210" s="6"/>
      <c r="C210" s="82"/>
      <c r="D210" s="83"/>
      <c r="E210" s="83"/>
      <c r="F210" s="84"/>
      <c r="G210" s="25"/>
      <c r="AE210" s="18"/>
      <c r="AJ210" s="19"/>
      <c r="AK210" s="19"/>
    </row>
    <row r="211" spans="1:38" s="4" customFormat="1" ht="45" x14ac:dyDescent="0.25">
      <c r="A211" s="6"/>
      <c r="B211" s="6"/>
      <c r="C211" s="40" t="s">
        <v>134</v>
      </c>
      <c r="D211" s="40"/>
      <c r="E211" s="43" t="s">
        <v>14</v>
      </c>
      <c r="F211" s="40" t="s">
        <v>99</v>
      </c>
      <c r="G211" s="25"/>
      <c r="AE211" s="18"/>
      <c r="AJ211" s="19"/>
      <c r="AK211" s="19"/>
    </row>
    <row r="212" spans="1:38" s="4" customFormat="1" ht="15" x14ac:dyDescent="0.25">
      <c r="A212" s="6"/>
      <c r="B212" s="6"/>
      <c r="C212" s="82"/>
      <c r="D212" s="83"/>
      <c r="E212" s="83"/>
      <c r="F212" s="84"/>
      <c r="G212" s="25"/>
      <c r="AE212" s="18"/>
      <c r="AJ212" s="19"/>
      <c r="AK212" s="19"/>
    </row>
    <row r="213" spans="1:38" s="4" customFormat="1" ht="30" x14ac:dyDescent="0.25">
      <c r="A213" s="6"/>
      <c r="B213" s="6"/>
      <c r="C213" s="8" t="s">
        <v>28</v>
      </c>
      <c r="D213" s="8" t="s">
        <v>71</v>
      </c>
      <c r="E213" s="23" t="s">
        <v>14</v>
      </c>
      <c r="F213" s="8" t="s">
        <v>11</v>
      </c>
      <c r="G213" s="25"/>
      <c r="AE213" s="18"/>
      <c r="AJ213" s="19"/>
      <c r="AK213" s="19"/>
    </row>
    <row r="214" spans="1:38" s="4" customFormat="1" ht="15" x14ac:dyDescent="0.25">
      <c r="A214" s="6"/>
      <c r="B214" s="6"/>
      <c r="C214" s="82"/>
      <c r="D214" s="83"/>
      <c r="E214" s="83"/>
      <c r="F214" s="84"/>
      <c r="G214" s="25"/>
      <c r="AE214" s="18"/>
      <c r="AJ214" s="19"/>
      <c r="AK214" s="19"/>
    </row>
    <row r="215" spans="1:38" s="4" customFormat="1" ht="15" x14ac:dyDescent="0.25">
      <c r="A215" s="5" t="s">
        <v>29</v>
      </c>
      <c r="B215" s="5"/>
      <c r="C215" s="6"/>
      <c r="D215" s="6"/>
      <c r="E215" s="6"/>
      <c r="F215" s="6"/>
      <c r="G215" s="25"/>
      <c r="AE215" s="18"/>
      <c r="AJ215" s="19"/>
      <c r="AK215" s="19"/>
    </row>
    <row r="216" spans="1:38" s="4" customFormat="1" ht="30" x14ac:dyDescent="0.25">
      <c r="A216" s="5"/>
      <c r="B216" s="5"/>
      <c r="C216" s="10" t="s">
        <v>8</v>
      </c>
      <c r="D216" s="10" t="s">
        <v>9</v>
      </c>
      <c r="E216" s="10" t="s">
        <v>81</v>
      </c>
      <c r="F216" s="10" t="s">
        <v>10</v>
      </c>
      <c r="G216" s="25"/>
      <c r="AD216" s="12"/>
      <c r="AE216" s="18"/>
      <c r="AJ216" s="19"/>
      <c r="AK216" s="19"/>
    </row>
    <row r="217" spans="1:38" s="4" customFormat="1" ht="30" x14ac:dyDescent="0.25">
      <c r="A217" s="7"/>
      <c r="B217" s="6"/>
      <c r="C217" s="8" t="s">
        <v>45</v>
      </c>
      <c r="D217" s="8" t="s">
        <v>30</v>
      </c>
      <c r="E217" s="23" t="s">
        <v>14</v>
      </c>
      <c r="F217" s="8" t="s">
        <v>11</v>
      </c>
      <c r="G217" s="27">
        <f t="shared" si="4"/>
        <v>89.375</v>
      </c>
      <c r="H217" s="12">
        <f>SUM(K217:AL217)</f>
        <v>1430</v>
      </c>
      <c r="I217" s="12">
        <f>COUNT(K217:AL217)</f>
        <v>16</v>
      </c>
      <c r="J217" s="12"/>
      <c r="K217" s="12"/>
      <c r="L217" s="12">
        <v>90</v>
      </c>
      <c r="M217" s="12">
        <v>90</v>
      </c>
      <c r="N217" s="12"/>
      <c r="O217" s="12"/>
      <c r="P217" s="12"/>
      <c r="Q217" s="12">
        <v>100</v>
      </c>
      <c r="R217" s="12">
        <v>100</v>
      </c>
      <c r="S217" s="12">
        <v>100</v>
      </c>
      <c r="T217" s="12">
        <v>100</v>
      </c>
      <c r="U217" s="12">
        <v>100</v>
      </c>
      <c r="V217" s="12">
        <v>100</v>
      </c>
      <c r="W217" s="12"/>
      <c r="X217" s="12">
        <v>100</v>
      </c>
      <c r="Y217" s="12">
        <v>100</v>
      </c>
      <c r="Z217" s="12">
        <v>100</v>
      </c>
      <c r="AA217" s="12"/>
      <c r="AB217" s="12">
        <v>90</v>
      </c>
      <c r="AC217" s="12"/>
      <c r="AE217" s="11"/>
      <c r="AF217" s="12">
        <v>50</v>
      </c>
      <c r="AG217" s="12">
        <v>50</v>
      </c>
      <c r="AH217" s="12"/>
      <c r="AI217" s="12"/>
      <c r="AJ217" s="24">
        <v>80</v>
      </c>
      <c r="AK217" s="24">
        <v>80</v>
      </c>
      <c r="AL217" s="12"/>
    </row>
    <row r="218" spans="1:38" s="4" customFormat="1" ht="15" x14ac:dyDescent="0.25">
      <c r="A218" s="7"/>
      <c r="B218" s="6"/>
      <c r="C218" s="82"/>
      <c r="D218" s="83"/>
      <c r="E218" s="83"/>
      <c r="F218" s="84"/>
      <c r="G218" s="25"/>
      <c r="AD218" s="12"/>
      <c r="AE218" s="18"/>
      <c r="AJ218" s="19"/>
      <c r="AK218" s="19"/>
    </row>
    <row r="219" spans="1:38" s="4" customFormat="1" ht="45" x14ac:dyDescent="0.25">
      <c r="A219" s="7"/>
      <c r="B219" s="6"/>
      <c r="C219" s="8" t="s">
        <v>72</v>
      </c>
      <c r="D219" s="8"/>
      <c r="E219" s="23" t="s">
        <v>14</v>
      </c>
      <c r="F219" s="8" t="s">
        <v>11</v>
      </c>
      <c r="G219" s="27">
        <f t="shared" si="4"/>
        <v>83.928571428571431</v>
      </c>
      <c r="H219" s="12">
        <f>SUM(K219:AL219)</f>
        <v>1175</v>
      </c>
      <c r="I219" s="12">
        <f>COUNT(K219:AL219)</f>
        <v>14</v>
      </c>
      <c r="J219" s="12"/>
      <c r="K219" s="12"/>
      <c r="L219" s="12">
        <v>90</v>
      </c>
      <c r="M219" s="12">
        <v>80</v>
      </c>
      <c r="N219" s="12"/>
      <c r="O219" s="12"/>
      <c r="P219" s="12"/>
      <c r="Q219" s="12">
        <v>95</v>
      </c>
      <c r="R219" s="12">
        <v>110</v>
      </c>
      <c r="S219" s="12"/>
      <c r="T219" s="12">
        <v>100</v>
      </c>
      <c r="U219" s="12">
        <v>100</v>
      </c>
      <c r="V219" s="12">
        <v>100</v>
      </c>
      <c r="W219" s="12">
        <v>90</v>
      </c>
      <c r="X219" s="12"/>
      <c r="Y219" s="12">
        <v>100</v>
      </c>
      <c r="Z219" s="12">
        <v>100</v>
      </c>
      <c r="AA219" s="12"/>
      <c r="AB219" s="12">
        <v>90</v>
      </c>
      <c r="AC219" s="12">
        <v>100</v>
      </c>
      <c r="AE219" s="11"/>
      <c r="AF219" s="12">
        <v>10</v>
      </c>
      <c r="AG219" s="12">
        <v>10</v>
      </c>
      <c r="AH219" s="12"/>
      <c r="AI219" s="12"/>
      <c r="AJ219" s="24"/>
      <c r="AK219" s="24"/>
      <c r="AL219" s="12"/>
    </row>
    <row r="220" spans="1:38" s="4" customFormat="1" ht="15" x14ac:dyDescent="0.25">
      <c r="A220" s="6"/>
      <c r="B220" s="6"/>
      <c r="C220" s="82"/>
      <c r="D220" s="83"/>
      <c r="E220" s="83"/>
      <c r="F220" s="84"/>
      <c r="G220" s="29"/>
      <c r="H220" s="30"/>
      <c r="I220" s="30"/>
      <c r="J220" s="30"/>
      <c r="AE220" s="18"/>
      <c r="AJ220" s="19"/>
      <c r="AK220" s="19"/>
    </row>
    <row r="221" spans="1:38" s="4" customFormat="1" ht="15" x14ac:dyDescent="0.25">
      <c r="G221" s="25"/>
      <c r="AD221" s="3"/>
      <c r="AE221" s="18"/>
      <c r="AJ221" s="19"/>
      <c r="AK221" s="19"/>
    </row>
  </sheetData>
  <mergeCells count="83">
    <mergeCell ref="C38:F38"/>
    <mergeCell ref="C33:F33"/>
    <mergeCell ref="C34:F34"/>
    <mergeCell ref="C35:F35"/>
    <mergeCell ref="C36:F36"/>
    <mergeCell ref="C37:F37"/>
    <mergeCell ref="C84:E84"/>
    <mergeCell ref="C86:E86"/>
    <mergeCell ref="C88:E88"/>
    <mergeCell ref="C100:F100"/>
    <mergeCell ref="C94:F94"/>
    <mergeCell ref="C96:F96"/>
    <mergeCell ref="C98:F98"/>
    <mergeCell ref="C102:E102"/>
    <mergeCell ref="C182:F182"/>
    <mergeCell ref="C192:F192"/>
    <mergeCell ref="C184:F184"/>
    <mergeCell ref="C186:E186"/>
    <mergeCell ref="C150:F150"/>
    <mergeCell ref="C166:F166"/>
    <mergeCell ref="C188:F188"/>
    <mergeCell ref="C106:F106"/>
    <mergeCell ref="C154:F154"/>
    <mergeCell ref="C162:F162"/>
    <mergeCell ref="C164:F164"/>
    <mergeCell ref="C114:F114"/>
    <mergeCell ref="C156:F156"/>
    <mergeCell ref="C158:F158"/>
    <mergeCell ref="C138:F138"/>
    <mergeCell ref="C108:F108"/>
    <mergeCell ref="C148:E148"/>
    <mergeCell ref="C128:E128"/>
    <mergeCell ref="C130:E130"/>
    <mergeCell ref="C132:E132"/>
    <mergeCell ref="C134:E134"/>
    <mergeCell ref="C112:F112"/>
    <mergeCell ref="C48:F48"/>
    <mergeCell ref="C60:F60"/>
    <mergeCell ref="C80:F80"/>
    <mergeCell ref="C92:F92"/>
    <mergeCell ref="C82:F82"/>
    <mergeCell ref="C68:F68"/>
    <mergeCell ref="C52:F52"/>
    <mergeCell ref="C50:F50"/>
    <mergeCell ref="C62:F62"/>
    <mergeCell ref="C72:F72"/>
    <mergeCell ref="C76:F76"/>
    <mergeCell ref="C74:F74"/>
    <mergeCell ref="C66:F66"/>
    <mergeCell ref="C70:F70"/>
    <mergeCell ref="C78:F78"/>
    <mergeCell ref="C54:E54"/>
    <mergeCell ref="C56:E56"/>
    <mergeCell ref="C64:E64"/>
    <mergeCell ref="C218:F218"/>
    <mergeCell ref="C220:F220"/>
    <mergeCell ref="C110:F110"/>
    <mergeCell ref="C144:F144"/>
    <mergeCell ref="C146:F146"/>
    <mergeCell ref="C140:F140"/>
    <mergeCell ref="C142:F142"/>
    <mergeCell ref="C120:F120"/>
    <mergeCell ref="C122:F122"/>
    <mergeCell ref="C124:F124"/>
    <mergeCell ref="C126:F126"/>
    <mergeCell ref="C116:F116"/>
    <mergeCell ref="C118:F118"/>
    <mergeCell ref="C176:F176"/>
    <mergeCell ref="C178:F178"/>
    <mergeCell ref="C174:F174"/>
    <mergeCell ref="C168:E168"/>
    <mergeCell ref="C170:E170"/>
    <mergeCell ref="C194:F194"/>
    <mergeCell ref="C196:F196"/>
    <mergeCell ref="C200:F200"/>
    <mergeCell ref="C180:F180"/>
    <mergeCell ref="C212:F212"/>
    <mergeCell ref="C202:F202"/>
    <mergeCell ref="C214:F214"/>
    <mergeCell ref="C204:F204"/>
    <mergeCell ref="C206:F206"/>
    <mergeCell ref="C208:F208"/>
    <mergeCell ref="C210:F21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M248"/>
  <sheetViews>
    <sheetView tabSelected="1" workbookViewId="0">
      <selection activeCell="N17" sqref="N17"/>
    </sheetView>
  </sheetViews>
  <sheetFormatPr defaultRowHeight="12.75" x14ac:dyDescent="0.2"/>
  <cols>
    <col min="1" max="2" width="2.28515625" style="16" customWidth="1"/>
    <col min="3" max="3" width="41.7109375" style="16" customWidth="1"/>
    <col min="4" max="4" width="21.5703125" style="16" customWidth="1"/>
    <col min="5" max="6" width="9.140625" style="16"/>
    <col min="7" max="7" width="2.42578125" style="16" customWidth="1"/>
    <col min="8" max="9" width="2.28515625" style="16" customWidth="1"/>
    <col min="10" max="10" width="41.7109375" style="16" customWidth="1"/>
    <col min="11" max="11" width="21.5703125" style="16" customWidth="1"/>
    <col min="12" max="16384" width="9.140625" style="16"/>
  </cols>
  <sheetData>
    <row r="1" spans="1:13" s="66" customFormat="1" ht="21" x14ac:dyDescent="0.2">
      <c r="F1" s="67" t="s">
        <v>148</v>
      </c>
      <c r="G1" s="67"/>
      <c r="M1" s="67"/>
    </row>
    <row r="2" spans="1:13" s="66" customFormat="1" ht="21" x14ac:dyDescent="0.2">
      <c r="F2" s="67" t="s">
        <v>149</v>
      </c>
      <c r="G2" s="67"/>
      <c r="M2" s="67"/>
    </row>
    <row r="3" spans="1:13" s="66" customFormat="1" x14ac:dyDescent="0.2">
      <c r="F3" s="68" t="s">
        <v>150</v>
      </c>
      <c r="G3" s="68"/>
      <c r="M3" s="68"/>
    </row>
    <row r="4" spans="1:13" s="66" customFormat="1" x14ac:dyDescent="0.2">
      <c r="F4" s="68" t="s">
        <v>151</v>
      </c>
      <c r="G4" s="68"/>
      <c r="M4" s="68"/>
    </row>
    <row r="5" spans="1:13" s="66" customFormat="1" x14ac:dyDescent="0.2">
      <c r="F5" s="68" t="s">
        <v>152</v>
      </c>
      <c r="G5" s="68"/>
      <c r="M5" s="68"/>
    </row>
    <row r="6" spans="1:13" s="66" customFormat="1" x14ac:dyDescent="0.2">
      <c r="F6" s="68"/>
      <c r="G6" s="68"/>
      <c r="M6" s="68"/>
    </row>
    <row r="7" spans="1:13" s="66" customFormat="1" x14ac:dyDescent="0.2">
      <c r="F7" s="68"/>
      <c r="G7" s="68"/>
      <c r="M7" s="68"/>
    </row>
    <row r="8" spans="1:13" s="66" customFormat="1" x14ac:dyDescent="0.2"/>
    <row r="9" spans="1:13" s="66" customFormat="1" ht="36" x14ac:dyDescent="0.2">
      <c r="A9" s="69" t="s">
        <v>153</v>
      </c>
      <c r="H9" s="69"/>
    </row>
    <row r="10" spans="1:13" s="66" customFormat="1" ht="15" x14ac:dyDescent="0.2">
      <c r="A10" s="70"/>
      <c r="H10" s="70"/>
    </row>
    <row r="11" spans="1:13" s="66" customFormat="1" ht="26.25" x14ac:dyDescent="0.2">
      <c r="A11" s="71" t="s">
        <v>187</v>
      </c>
      <c r="H11" s="71"/>
    </row>
    <row r="12" spans="1:13" s="66" customFormat="1" ht="26.25" x14ac:dyDescent="0.2">
      <c r="A12" s="71" t="s">
        <v>188</v>
      </c>
      <c r="H12" s="71"/>
    </row>
    <row r="13" spans="1:13" s="66" customFormat="1" ht="26.25" x14ac:dyDescent="0.2">
      <c r="A13" s="71" t="s">
        <v>189</v>
      </c>
      <c r="H13" s="71"/>
    </row>
    <row r="14" spans="1:13" s="66" customFormat="1" x14ac:dyDescent="0.2">
      <c r="A14" s="100" t="s">
        <v>252</v>
      </c>
    </row>
    <row r="15" spans="1:13" s="66" customFormat="1" x14ac:dyDescent="0.2">
      <c r="A15" s="100" t="s">
        <v>253</v>
      </c>
    </row>
    <row r="16" spans="1:13" s="66" customFormat="1" x14ac:dyDescent="0.2">
      <c r="A16" s="100"/>
    </row>
    <row r="17" spans="1:11" s="66" customFormat="1" x14ac:dyDescent="0.2">
      <c r="C17" s="72" t="s">
        <v>154</v>
      </c>
      <c r="D17" s="72" t="s">
        <v>155</v>
      </c>
      <c r="J17" s="72"/>
      <c r="K17" s="72"/>
    </row>
    <row r="18" spans="1:11" s="66" customFormat="1" x14ac:dyDescent="0.2">
      <c r="C18" s="72" t="s">
        <v>156</v>
      </c>
      <c r="D18" s="73">
        <v>43783</v>
      </c>
      <c r="J18" s="72"/>
      <c r="K18" s="73"/>
    </row>
    <row r="19" spans="1:11" s="66" customFormat="1" x14ac:dyDescent="0.2">
      <c r="C19" s="72" t="s">
        <v>157</v>
      </c>
      <c r="D19" s="73">
        <v>45167</v>
      </c>
      <c r="J19" s="72"/>
      <c r="K19" s="73"/>
    </row>
    <row r="20" spans="1:11" s="66" customFormat="1" x14ac:dyDescent="0.2">
      <c r="C20" s="72"/>
      <c r="J20" s="72"/>
    </row>
    <row r="21" spans="1:11" s="66" customFormat="1" x14ac:dyDescent="0.2"/>
    <row r="22" spans="1:11" s="66" customFormat="1" ht="21" x14ac:dyDescent="0.2">
      <c r="A22" s="74" t="s">
        <v>159</v>
      </c>
      <c r="H22" s="74"/>
    </row>
    <row r="23" spans="1:11" s="66" customFormat="1" ht="15" x14ac:dyDescent="0.25">
      <c r="A23" s="75"/>
      <c r="B23" s="70" t="s">
        <v>160</v>
      </c>
      <c r="C23" s="76"/>
      <c r="H23" s="75"/>
      <c r="I23" s="70"/>
      <c r="J23" s="76"/>
    </row>
    <row r="24" spans="1:11" s="66" customFormat="1" ht="15" x14ac:dyDescent="0.25">
      <c r="B24" s="76"/>
      <c r="C24" s="70" t="s">
        <v>161</v>
      </c>
      <c r="I24" s="76"/>
      <c r="J24" s="70"/>
    </row>
    <row r="25" spans="1:11" s="66" customFormat="1" ht="15" x14ac:dyDescent="0.25">
      <c r="B25" s="76"/>
      <c r="C25" s="70" t="s">
        <v>162</v>
      </c>
      <c r="I25" s="76"/>
      <c r="J25" s="70"/>
    </row>
    <row r="26" spans="1:11" s="66" customFormat="1" ht="15" x14ac:dyDescent="0.25">
      <c r="B26" s="76"/>
      <c r="C26" s="70" t="s">
        <v>163</v>
      </c>
      <c r="I26" s="76"/>
      <c r="J26" s="70"/>
    </row>
    <row r="27" spans="1:11" s="66" customFormat="1" ht="15" x14ac:dyDescent="0.25">
      <c r="B27" s="76"/>
      <c r="C27" s="70" t="s">
        <v>164</v>
      </c>
      <c r="I27" s="76"/>
      <c r="J27" s="70"/>
    </row>
    <row r="28" spans="1:11" s="66" customFormat="1" ht="15" x14ac:dyDescent="0.25">
      <c r="B28" s="76"/>
      <c r="C28" s="70" t="s">
        <v>165</v>
      </c>
      <c r="I28" s="76"/>
      <c r="J28" s="70"/>
    </row>
    <row r="29" spans="1:11" s="66" customFormat="1" ht="15" x14ac:dyDescent="0.25">
      <c r="B29" s="76"/>
      <c r="C29" s="70" t="s">
        <v>166</v>
      </c>
      <c r="I29" s="76"/>
      <c r="J29" s="70"/>
    </row>
    <row r="30" spans="1:11" s="66" customFormat="1" ht="15" x14ac:dyDescent="0.25">
      <c r="B30" s="70" t="s">
        <v>167</v>
      </c>
      <c r="C30" s="76"/>
      <c r="I30" s="70"/>
      <c r="J30" s="76"/>
    </row>
    <row r="31" spans="1:11" s="66" customFormat="1" ht="15" x14ac:dyDescent="0.25">
      <c r="B31" s="76"/>
      <c r="C31" s="70" t="s">
        <v>168</v>
      </c>
      <c r="I31" s="76"/>
      <c r="J31" s="70"/>
    </row>
    <row r="32" spans="1:11" s="66" customFormat="1" ht="15" x14ac:dyDescent="0.25">
      <c r="B32" s="76"/>
      <c r="C32" s="70" t="s">
        <v>169</v>
      </c>
      <c r="I32" s="76"/>
      <c r="J32" s="70"/>
    </row>
    <row r="33" spans="1:13" s="66" customFormat="1" ht="15" x14ac:dyDescent="0.25">
      <c r="B33" s="76"/>
      <c r="C33" s="70" t="s">
        <v>184</v>
      </c>
      <c r="I33" s="76"/>
      <c r="J33" s="70"/>
    </row>
    <row r="34" spans="1:13" s="66" customFormat="1" ht="15" x14ac:dyDescent="0.25">
      <c r="B34" s="76"/>
      <c r="C34" s="70"/>
      <c r="I34" s="76"/>
      <c r="J34" s="70"/>
    </row>
    <row r="35" spans="1:13" s="66" customFormat="1" ht="21" x14ac:dyDescent="0.2">
      <c r="A35" s="74" t="s">
        <v>170</v>
      </c>
      <c r="H35" s="74"/>
    </row>
    <row r="36" spans="1:13" s="66" customFormat="1" ht="30" customHeight="1" x14ac:dyDescent="0.2">
      <c r="A36" s="70"/>
      <c r="B36" s="77" t="s">
        <v>171</v>
      </c>
      <c r="C36" s="93" t="s">
        <v>183</v>
      </c>
      <c r="D36" s="94"/>
      <c r="E36" s="94"/>
      <c r="F36" s="94"/>
      <c r="G36" s="78"/>
      <c r="H36" s="70"/>
      <c r="I36" s="77"/>
      <c r="J36" s="93"/>
      <c r="K36" s="94"/>
      <c r="L36" s="94"/>
      <c r="M36" s="94"/>
    </row>
    <row r="37" spans="1:13" s="66" customFormat="1" ht="30" customHeight="1" x14ac:dyDescent="0.2">
      <c r="A37" s="70"/>
      <c r="B37" s="77" t="s">
        <v>172</v>
      </c>
      <c r="C37" s="93" t="s">
        <v>182</v>
      </c>
      <c r="D37" s="94"/>
      <c r="E37" s="94"/>
      <c r="F37" s="94"/>
      <c r="G37" s="78"/>
      <c r="H37" s="70"/>
      <c r="I37" s="77"/>
      <c r="J37" s="93"/>
      <c r="K37" s="94"/>
      <c r="L37" s="94"/>
      <c r="M37" s="94"/>
    </row>
    <row r="38" spans="1:13" s="66" customFormat="1" ht="30" customHeight="1" x14ac:dyDescent="0.2">
      <c r="A38" s="70"/>
      <c r="B38" s="77" t="s">
        <v>173</v>
      </c>
      <c r="C38" s="94" t="s">
        <v>185</v>
      </c>
      <c r="D38" s="94"/>
      <c r="E38" s="94"/>
      <c r="F38" s="94"/>
      <c r="G38" s="78"/>
      <c r="H38" s="70"/>
      <c r="I38" s="77"/>
      <c r="J38" s="94"/>
      <c r="K38" s="94"/>
      <c r="L38" s="94"/>
      <c r="M38" s="94"/>
    </row>
    <row r="39" spans="1:13" s="66" customFormat="1" ht="15" customHeight="1" x14ac:dyDescent="0.2">
      <c r="A39" s="70"/>
      <c r="B39" s="77" t="s">
        <v>174</v>
      </c>
      <c r="C39" s="94" t="s">
        <v>175</v>
      </c>
      <c r="D39" s="94"/>
      <c r="E39" s="94"/>
      <c r="F39" s="94"/>
      <c r="G39" s="78"/>
      <c r="H39" s="70"/>
      <c r="I39" s="77"/>
      <c r="J39" s="94"/>
      <c r="K39" s="94"/>
      <c r="L39" s="94"/>
      <c r="M39" s="94"/>
    </row>
    <row r="40" spans="1:13" s="66" customFormat="1" ht="30" customHeight="1" x14ac:dyDescent="0.2">
      <c r="A40" s="70"/>
      <c r="B40" s="77" t="s">
        <v>176</v>
      </c>
      <c r="C40" s="94" t="s">
        <v>186</v>
      </c>
      <c r="D40" s="94"/>
      <c r="E40" s="94"/>
      <c r="F40" s="94"/>
      <c r="G40" s="78"/>
      <c r="H40" s="70"/>
      <c r="I40" s="77"/>
      <c r="J40" s="94"/>
      <c r="K40" s="94"/>
      <c r="L40" s="94"/>
      <c r="M40" s="94"/>
    </row>
    <row r="41" spans="1:13" s="66" customFormat="1" ht="30" customHeight="1" x14ac:dyDescent="0.2">
      <c r="A41" s="70"/>
      <c r="B41" s="77" t="s">
        <v>177</v>
      </c>
      <c r="C41" s="94" t="s">
        <v>178</v>
      </c>
      <c r="D41" s="94"/>
      <c r="E41" s="94"/>
      <c r="F41" s="94"/>
      <c r="G41" s="78"/>
      <c r="H41" s="70"/>
      <c r="I41" s="77"/>
      <c r="J41" s="94"/>
      <c r="K41" s="94"/>
      <c r="L41" s="94"/>
      <c r="M41" s="94"/>
    </row>
    <row r="42" spans="1:13" s="66" customFormat="1" ht="15" x14ac:dyDescent="0.2">
      <c r="A42" s="70"/>
    </row>
    <row r="43" spans="1:13" ht="18.75" x14ac:dyDescent="0.3">
      <c r="A43" s="79" t="s">
        <v>179</v>
      </c>
      <c r="B43" s="80"/>
      <c r="C43" s="80"/>
      <c r="D43" s="80"/>
      <c r="E43" s="80"/>
      <c r="F43" s="80"/>
    </row>
    <row r="44" spans="1:13" s="18" customFormat="1" ht="15" x14ac:dyDescent="0.25">
      <c r="A44" s="9" t="s">
        <v>6</v>
      </c>
      <c r="B44" s="9"/>
      <c r="C44" s="7"/>
      <c r="D44" s="7"/>
      <c r="E44" s="7"/>
      <c r="F44" s="7"/>
    </row>
    <row r="45" spans="1:13" s="18" customFormat="1" ht="15" x14ac:dyDescent="0.25">
      <c r="A45" s="9"/>
      <c r="B45" s="9" t="s">
        <v>7</v>
      </c>
      <c r="C45" s="7"/>
      <c r="D45" s="7"/>
      <c r="E45" s="7"/>
      <c r="F45" s="7"/>
    </row>
    <row r="46" spans="1:13" s="18" customFormat="1" ht="30" x14ac:dyDescent="0.25">
      <c r="A46" s="9"/>
      <c r="B46" s="95"/>
      <c r="C46" s="81" t="s">
        <v>8</v>
      </c>
      <c r="D46" s="81" t="s">
        <v>9</v>
      </c>
      <c r="E46" s="81" t="s">
        <v>81</v>
      </c>
      <c r="F46" s="81" t="s">
        <v>10</v>
      </c>
    </row>
    <row r="47" spans="1:13" s="18" customFormat="1" ht="45" x14ac:dyDescent="0.25">
      <c r="A47" s="7"/>
      <c r="B47" s="7"/>
      <c r="C47" s="8" t="s">
        <v>135</v>
      </c>
      <c r="D47" s="8" t="s">
        <v>105</v>
      </c>
      <c r="E47" s="96" t="s">
        <v>36</v>
      </c>
      <c r="F47" s="8" t="s">
        <v>207</v>
      </c>
    </row>
    <row r="48" spans="1:13" s="18" customFormat="1" ht="30" customHeight="1" x14ac:dyDescent="0.25">
      <c r="A48" s="7"/>
      <c r="B48" s="7"/>
      <c r="C48" s="87" t="s">
        <v>209</v>
      </c>
      <c r="D48" s="85"/>
      <c r="E48" s="85"/>
      <c r="F48" s="86"/>
    </row>
    <row r="49" spans="1:6" s="18" customFormat="1" ht="30" x14ac:dyDescent="0.25">
      <c r="A49" s="7"/>
      <c r="B49" s="7"/>
      <c r="C49" s="8" t="s">
        <v>37</v>
      </c>
      <c r="D49" s="8"/>
      <c r="E49" s="96" t="s">
        <v>36</v>
      </c>
      <c r="F49" s="8" t="s">
        <v>11</v>
      </c>
    </row>
    <row r="50" spans="1:6" s="18" customFormat="1" ht="15" customHeight="1" x14ac:dyDescent="0.25">
      <c r="A50" s="7"/>
      <c r="B50" s="7"/>
      <c r="C50" s="87" t="s">
        <v>190</v>
      </c>
      <c r="D50" s="85"/>
      <c r="E50" s="85"/>
      <c r="F50" s="86"/>
    </row>
    <row r="51" spans="1:6" s="18" customFormat="1" ht="30" x14ac:dyDescent="0.25">
      <c r="A51" s="7"/>
      <c r="B51" s="7"/>
      <c r="C51" s="8" t="s">
        <v>80</v>
      </c>
      <c r="D51" s="8"/>
      <c r="E51" s="96" t="s">
        <v>36</v>
      </c>
      <c r="F51" s="8" t="s">
        <v>11</v>
      </c>
    </row>
    <row r="52" spans="1:6" s="18" customFormat="1" ht="15" customHeight="1" x14ac:dyDescent="0.25">
      <c r="A52" s="7"/>
      <c r="B52" s="7"/>
      <c r="C52" s="87" t="s">
        <v>190</v>
      </c>
      <c r="D52" s="85"/>
      <c r="E52" s="85"/>
      <c r="F52" s="86"/>
    </row>
    <row r="53" spans="1:6" s="18" customFormat="1" ht="30" x14ac:dyDescent="0.25">
      <c r="A53" s="7"/>
      <c r="B53" s="7"/>
      <c r="C53" s="8" t="s">
        <v>102</v>
      </c>
      <c r="D53" s="8"/>
      <c r="E53" s="96" t="s">
        <v>36</v>
      </c>
      <c r="F53" s="8" t="s">
        <v>11</v>
      </c>
    </row>
    <row r="54" spans="1:6" s="18" customFormat="1" ht="15.75" customHeight="1" x14ac:dyDescent="0.25">
      <c r="A54" s="7"/>
      <c r="B54" s="7"/>
      <c r="C54" s="87" t="s">
        <v>190</v>
      </c>
      <c r="D54" s="85"/>
      <c r="E54" s="85"/>
      <c r="F54" s="65"/>
    </row>
    <row r="55" spans="1:6" s="18" customFormat="1" ht="30" x14ac:dyDescent="0.25">
      <c r="A55" s="7"/>
      <c r="B55" s="7"/>
      <c r="C55" s="8" t="s">
        <v>104</v>
      </c>
      <c r="D55" s="8"/>
      <c r="E55" s="96" t="s">
        <v>36</v>
      </c>
      <c r="F55" s="8" t="s">
        <v>207</v>
      </c>
    </row>
    <row r="56" spans="1:6" s="18" customFormat="1" ht="15.75" customHeight="1" x14ac:dyDescent="0.25">
      <c r="A56" s="7"/>
      <c r="B56" s="7"/>
      <c r="C56" s="87" t="s">
        <v>191</v>
      </c>
      <c r="D56" s="85"/>
      <c r="E56" s="85"/>
      <c r="F56" s="65"/>
    </row>
    <row r="57" spans="1:6" s="18" customFormat="1" ht="15" x14ac:dyDescent="0.25">
      <c r="A57" s="9"/>
      <c r="B57" s="9" t="s">
        <v>12</v>
      </c>
      <c r="C57" s="7"/>
      <c r="D57" s="7"/>
      <c r="E57" s="7"/>
      <c r="F57" s="7"/>
    </row>
    <row r="58" spans="1:6" s="18" customFormat="1" ht="30" x14ac:dyDescent="0.25">
      <c r="A58" s="95"/>
      <c r="B58" s="95"/>
      <c r="C58" s="81" t="s">
        <v>8</v>
      </c>
      <c r="D58" s="81" t="s">
        <v>9</v>
      </c>
      <c r="E58" s="81" t="s">
        <v>81</v>
      </c>
      <c r="F58" s="81" t="s">
        <v>10</v>
      </c>
    </row>
    <row r="59" spans="1:6" s="18" customFormat="1" ht="45" x14ac:dyDescent="0.25">
      <c r="A59" s="7"/>
      <c r="B59" s="7"/>
      <c r="C59" s="8" t="s">
        <v>136</v>
      </c>
      <c r="D59" s="8"/>
      <c r="E59" s="96" t="s">
        <v>13</v>
      </c>
      <c r="F59" s="8" t="s">
        <v>11</v>
      </c>
    </row>
    <row r="60" spans="1:6" s="18" customFormat="1" ht="15" customHeight="1" x14ac:dyDescent="0.25">
      <c r="A60" s="7"/>
      <c r="B60" s="7"/>
      <c r="C60" s="87" t="s">
        <v>190</v>
      </c>
      <c r="D60" s="85"/>
      <c r="E60" s="85"/>
      <c r="F60" s="86"/>
    </row>
    <row r="61" spans="1:6" s="18" customFormat="1" ht="60" x14ac:dyDescent="0.25">
      <c r="A61" s="7"/>
      <c r="B61" s="7"/>
      <c r="C61" s="8" t="s">
        <v>107</v>
      </c>
      <c r="D61" s="8"/>
      <c r="E61" s="96" t="s">
        <v>13</v>
      </c>
      <c r="F61" s="8" t="s">
        <v>210</v>
      </c>
    </row>
    <row r="62" spans="1:6" s="18" customFormat="1" ht="15" customHeight="1" x14ac:dyDescent="0.25">
      <c r="A62" s="7"/>
      <c r="B62" s="7"/>
      <c r="C62" s="87" t="s">
        <v>208</v>
      </c>
      <c r="D62" s="85"/>
      <c r="E62" s="85"/>
      <c r="F62" s="86"/>
    </row>
    <row r="63" spans="1:6" s="18" customFormat="1" ht="45" x14ac:dyDescent="0.25">
      <c r="A63" s="7"/>
      <c r="B63" s="7"/>
      <c r="C63" s="8" t="s">
        <v>108</v>
      </c>
      <c r="D63" s="8"/>
      <c r="E63" s="96" t="s">
        <v>13</v>
      </c>
      <c r="F63" s="8" t="s">
        <v>11</v>
      </c>
    </row>
    <row r="64" spans="1:6" s="18" customFormat="1" ht="15.75" customHeight="1" x14ac:dyDescent="0.25">
      <c r="A64" s="7"/>
      <c r="B64" s="7"/>
      <c r="C64" s="87" t="s">
        <v>190</v>
      </c>
      <c r="D64" s="85"/>
      <c r="E64" s="85"/>
      <c r="F64" s="65"/>
    </row>
    <row r="65" spans="1:6" s="18" customFormat="1" ht="60" x14ac:dyDescent="0.25">
      <c r="A65" s="7"/>
      <c r="B65" s="7"/>
      <c r="C65" s="8" t="s">
        <v>58</v>
      </c>
      <c r="D65" s="8"/>
      <c r="E65" s="96" t="s">
        <v>13</v>
      </c>
      <c r="F65" s="8" t="s">
        <v>11</v>
      </c>
    </row>
    <row r="66" spans="1:6" s="18" customFormat="1" ht="15" customHeight="1" x14ac:dyDescent="0.25">
      <c r="A66" s="7"/>
      <c r="B66" s="7"/>
      <c r="C66" s="87" t="s">
        <v>190</v>
      </c>
      <c r="D66" s="85"/>
      <c r="E66" s="85"/>
      <c r="F66" s="86"/>
    </row>
    <row r="67" spans="1:6" s="18" customFormat="1" ht="60" x14ac:dyDescent="0.25">
      <c r="A67" s="7"/>
      <c r="B67" s="7"/>
      <c r="C67" s="8" t="s">
        <v>57</v>
      </c>
      <c r="D67" s="8"/>
      <c r="E67" s="96" t="s">
        <v>13</v>
      </c>
      <c r="F67" s="8" t="s">
        <v>11</v>
      </c>
    </row>
    <row r="68" spans="1:6" s="18" customFormat="1" ht="15" customHeight="1" x14ac:dyDescent="0.25">
      <c r="A68" s="7"/>
      <c r="B68" s="7"/>
      <c r="C68" s="87" t="s">
        <v>211</v>
      </c>
      <c r="D68" s="85"/>
      <c r="E68" s="85"/>
      <c r="F68" s="86"/>
    </row>
    <row r="69" spans="1:6" s="18" customFormat="1" ht="30" x14ac:dyDescent="0.25">
      <c r="A69" s="7"/>
      <c r="B69" s="7"/>
      <c r="C69" s="8" t="s">
        <v>46</v>
      </c>
      <c r="D69" s="8"/>
      <c r="E69" s="96" t="s">
        <v>13</v>
      </c>
      <c r="F69" s="8" t="s">
        <v>11</v>
      </c>
    </row>
    <row r="70" spans="1:6" s="18" customFormat="1" ht="15" customHeight="1" x14ac:dyDescent="0.25">
      <c r="A70" s="7"/>
      <c r="B70" s="7"/>
      <c r="C70" s="87" t="s">
        <v>190</v>
      </c>
      <c r="D70" s="85"/>
      <c r="E70" s="85"/>
      <c r="F70" s="86"/>
    </row>
    <row r="71" spans="1:6" s="18" customFormat="1" ht="30" x14ac:dyDescent="0.25">
      <c r="A71" s="7"/>
      <c r="B71" s="7"/>
      <c r="C71" s="8" t="s">
        <v>49</v>
      </c>
      <c r="D71" s="8"/>
      <c r="E71" s="96" t="s">
        <v>13</v>
      </c>
      <c r="F71" s="8" t="s">
        <v>11</v>
      </c>
    </row>
    <row r="72" spans="1:6" s="18" customFormat="1" ht="15" customHeight="1" x14ac:dyDescent="0.25">
      <c r="A72" s="7"/>
      <c r="B72" s="7"/>
      <c r="C72" s="87" t="s">
        <v>192</v>
      </c>
      <c r="D72" s="85"/>
      <c r="E72" s="85"/>
      <c r="F72" s="86"/>
    </row>
    <row r="73" spans="1:6" s="18" customFormat="1" ht="30" customHeight="1" x14ac:dyDescent="0.25">
      <c r="A73" s="7"/>
      <c r="B73" s="7"/>
      <c r="C73" s="8" t="s">
        <v>47</v>
      </c>
      <c r="D73" s="8"/>
      <c r="E73" s="96" t="s">
        <v>13</v>
      </c>
      <c r="F73" s="8" t="s">
        <v>207</v>
      </c>
    </row>
    <row r="74" spans="1:6" s="18" customFormat="1" ht="15" customHeight="1" x14ac:dyDescent="0.25">
      <c r="A74" s="7"/>
      <c r="B74" s="7"/>
      <c r="C74" s="87" t="s">
        <v>212</v>
      </c>
      <c r="D74" s="85"/>
      <c r="E74" s="85"/>
      <c r="F74" s="86"/>
    </row>
    <row r="75" spans="1:6" s="18" customFormat="1" ht="30" x14ac:dyDescent="0.25">
      <c r="A75" s="7"/>
      <c r="B75" s="7"/>
      <c r="C75" s="8" t="s">
        <v>50</v>
      </c>
      <c r="D75" s="8"/>
      <c r="E75" s="96" t="s">
        <v>75</v>
      </c>
      <c r="F75" s="8" t="s">
        <v>11</v>
      </c>
    </row>
    <row r="76" spans="1:6" s="18" customFormat="1" ht="15" customHeight="1" x14ac:dyDescent="0.25">
      <c r="A76" s="7"/>
      <c r="B76" s="7"/>
      <c r="C76" s="87" t="s">
        <v>190</v>
      </c>
      <c r="D76" s="85"/>
      <c r="E76" s="85"/>
      <c r="F76" s="86"/>
    </row>
    <row r="77" spans="1:6" s="18" customFormat="1" ht="60" x14ac:dyDescent="0.25">
      <c r="A77" s="7"/>
      <c r="B77" s="7"/>
      <c r="C77" s="8" t="s">
        <v>32</v>
      </c>
      <c r="D77" s="8"/>
      <c r="E77" s="96" t="s">
        <v>38</v>
      </c>
      <c r="F77" s="8" t="s">
        <v>11</v>
      </c>
    </row>
    <row r="78" spans="1:6" s="18" customFormat="1" ht="30" customHeight="1" x14ac:dyDescent="0.25">
      <c r="A78" s="7"/>
      <c r="B78" s="7"/>
      <c r="C78" s="97" t="s">
        <v>213</v>
      </c>
      <c r="D78" s="98"/>
      <c r="E78" s="98"/>
      <c r="F78" s="99"/>
    </row>
    <row r="79" spans="1:6" s="18" customFormat="1" ht="30" x14ac:dyDescent="0.25">
      <c r="A79" s="7"/>
      <c r="B79" s="7"/>
      <c r="C79" s="8" t="s">
        <v>48</v>
      </c>
      <c r="D79" s="7"/>
      <c r="E79" s="8" t="s">
        <v>13</v>
      </c>
      <c r="F79" s="8" t="s">
        <v>11</v>
      </c>
    </row>
    <row r="80" spans="1:6" s="18" customFormat="1" ht="30" customHeight="1" x14ac:dyDescent="0.25">
      <c r="A80" s="7"/>
      <c r="B80" s="7"/>
      <c r="C80" s="87" t="s">
        <v>214</v>
      </c>
      <c r="D80" s="85"/>
      <c r="E80" s="85"/>
      <c r="F80" s="86"/>
    </row>
    <row r="81" spans="1:6" s="18" customFormat="1" ht="30" x14ac:dyDescent="0.25">
      <c r="A81" s="7"/>
      <c r="B81" s="7"/>
      <c r="C81" s="8" t="s">
        <v>137</v>
      </c>
      <c r="D81" s="8"/>
      <c r="E81" s="96" t="s">
        <v>14</v>
      </c>
      <c r="F81" s="8" t="s">
        <v>11</v>
      </c>
    </row>
    <row r="82" spans="1:6" s="18" customFormat="1" ht="15" customHeight="1" x14ac:dyDescent="0.25">
      <c r="A82" s="7"/>
      <c r="B82" s="7"/>
      <c r="C82" s="87" t="s">
        <v>190</v>
      </c>
      <c r="D82" s="85"/>
      <c r="E82" s="85"/>
      <c r="F82" s="86"/>
    </row>
    <row r="83" spans="1:6" s="18" customFormat="1" ht="45" x14ac:dyDescent="0.25">
      <c r="A83" s="7"/>
      <c r="B83" s="7"/>
      <c r="C83" s="8" t="s">
        <v>109</v>
      </c>
      <c r="D83" s="8" t="s">
        <v>110</v>
      </c>
      <c r="E83" s="96" t="s">
        <v>13</v>
      </c>
      <c r="F83" s="8" t="s">
        <v>215</v>
      </c>
    </row>
    <row r="84" spans="1:6" s="18" customFormat="1" ht="15.75" customHeight="1" x14ac:dyDescent="0.25">
      <c r="A84" s="7"/>
      <c r="B84" s="7"/>
      <c r="C84" s="87" t="s">
        <v>194</v>
      </c>
      <c r="D84" s="85"/>
      <c r="E84" s="85"/>
      <c r="F84" s="65"/>
    </row>
    <row r="85" spans="1:6" s="18" customFormat="1" ht="45" x14ac:dyDescent="0.25">
      <c r="A85" s="7"/>
      <c r="B85" s="7"/>
      <c r="C85" s="8" t="s">
        <v>111</v>
      </c>
      <c r="D85" s="8" t="s">
        <v>112</v>
      </c>
      <c r="E85" s="96" t="s">
        <v>13</v>
      </c>
      <c r="F85" s="8" t="s">
        <v>215</v>
      </c>
    </row>
    <row r="86" spans="1:6" s="18" customFormat="1" ht="15.75" customHeight="1" x14ac:dyDescent="0.25">
      <c r="A86" s="7"/>
      <c r="B86" s="7"/>
      <c r="C86" s="87" t="s">
        <v>216</v>
      </c>
      <c r="D86" s="85"/>
      <c r="E86" s="85"/>
      <c r="F86" s="65"/>
    </row>
    <row r="87" spans="1:6" s="18" customFormat="1" ht="30" x14ac:dyDescent="0.25">
      <c r="A87" s="7"/>
      <c r="B87" s="7"/>
      <c r="C87" s="8" t="s">
        <v>113</v>
      </c>
      <c r="D87" s="8"/>
      <c r="E87" s="96" t="s">
        <v>117</v>
      </c>
      <c r="F87" s="8" t="s">
        <v>11</v>
      </c>
    </row>
    <row r="88" spans="1:6" s="18" customFormat="1" ht="15.75" customHeight="1" x14ac:dyDescent="0.25">
      <c r="A88" s="7"/>
      <c r="B88" s="7"/>
      <c r="C88" s="87" t="s">
        <v>190</v>
      </c>
      <c r="D88" s="85"/>
      <c r="E88" s="85"/>
      <c r="F88" s="65"/>
    </row>
    <row r="89" spans="1:6" s="18" customFormat="1" ht="15" x14ac:dyDescent="0.25">
      <c r="A89" s="9"/>
      <c r="B89" s="9" t="s">
        <v>15</v>
      </c>
      <c r="C89" s="7"/>
      <c r="D89" s="7"/>
      <c r="E89" s="7"/>
      <c r="F89" s="7"/>
    </row>
    <row r="90" spans="1:6" s="18" customFormat="1" ht="30" x14ac:dyDescent="0.25">
      <c r="A90" s="95"/>
      <c r="B90" s="95"/>
      <c r="C90" s="81" t="s">
        <v>8</v>
      </c>
      <c r="D90" s="81" t="s">
        <v>9</v>
      </c>
      <c r="E90" s="81" t="s">
        <v>81</v>
      </c>
      <c r="F90" s="81" t="s">
        <v>10</v>
      </c>
    </row>
    <row r="91" spans="1:6" s="18" customFormat="1" ht="30" x14ac:dyDescent="0.25">
      <c r="A91" s="7"/>
      <c r="B91" s="7"/>
      <c r="C91" s="8" t="s">
        <v>76</v>
      </c>
      <c r="D91" s="8"/>
      <c r="E91" s="96" t="s">
        <v>138</v>
      </c>
      <c r="F91" s="8" t="s">
        <v>11</v>
      </c>
    </row>
    <row r="92" spans="1:6" s="18" customFormat="1" ht="15" customHeight="1" x14ac:dyDescent="0.25">
      <c r="A92" s="7"/>
      <c r="B92" s="7"/>
      <c r="C92" s="87" t="s">
        <v>217</v>
      </c>
      <c r="D92" s="85"/>
      <c r="E92" s="85"/>
      <c r="F92" s="86"/>
    </row>
    <row r="93" spans="1:6" s="18" customFormat="1" ht="30" x14ac:dyDescent="0.25">
      <c r="A93" s="7"/>
      <c r="B93" s="7"/>
      <c r="C93" s="8" t="s">
        <v>16</v>
      </c>
      <c r="D93" s="8"/>
      <c r="E93" s="96" t="s">
        <v>116</v>
      </c>
      <c r="F93" s="8" t="s">
        <v>11</v>
      </c>
    </row>
    <row r="94" spans="1:6" s="18" customFormat="1" ht="15" customHeight="1" x14ac:dyDescent="0.25">
      <c r="A94" s="7"/>
      <c r="B94" s="7"/>
      <c r="C94" s="87" t="s">
        <v>190</v>
      </c>
      <c r="D94" s="85"/>
      <c r="E94" s="85"/>
      <c r="F94" s="86"/>
    </row>
    <row r="95" spans="1:6" s="18" customFormat="1" ht="30" x14ac:dyDescent="0.25">
      <c r="A95" s="7"/>
      <c r="B95" s="7"/>
      <c r="C95" s="8" t="s">
        <v>64</v>
      </c>
      <c r="D95" s="8"/>
      <c r="E95" s="96" t="s">
        <v>17</v>
      </c>
      <c r="F95" s="8" t="s">
        <v>11</v>
      </c>
    </row>
    <row r="96" spans="1:6" s="18" customFormat="1" ht="15" customHeight="1" x14ac:dyDescent="0.25">
      <c r="A96" s="7"/>
      <c r="B96" s="7"/>
      <c r="C96" s="87" t="s">
        <v>218</v>
      </c>
      <c r="D96" s="85"/>
      <c r="E96" s="85"/>
      <c r="F96" s="86"/>
    </row>
    <row r="97" spans="1:6" s="18" customFormat="1" ht="45" x14ac:dyDescent="0.25">
      <c r="A97" s="7"/>
      <c r="B97" s="7"/>
      <c r="C97" s="8" t="s">
        <v>65</v>
      </c>
      <c r="D97" s="8"/>
      <c r="E97" s="96" t="s">
        <v>17</v>
      </c>
      <c r="F97" s="8" t="s">
        <v>11</v>
      </c>
    </row>
    <row r="98" spans="1:6" s="18" customFormat="1" ht="15" customHeight="1" x14ac:dyDescent="0.25">
      <c r="A98" s="7"/>
      <c r="B98" s="7"/>
      <c r="C98" s="87" t="s">
        <v>190</v>
      </c>
      <c r="D98" s="85"/>
      <c r="E98" s="85"/>
      <c r="F98" s="86"/>
    </row>
    <row r="99" spans="1:6" s="18" customFormat="1" ht="45" x14ac:dyDescent="0.25">
      <c r="A99" s="7"/>
      <c r="B99" s="7"/>
      <c r="C99" s="8" t="s">
        <v>44</v>
      </c>
      <c r="D99" s="8"/>
      <c r="E99" s="96" t="s">
        <v>17</v>
      </c>
      <c r="F99" s="8" t="s">
        <v>11</v>
      </c>
    </row>
    <row r="100" spans="1:6" s="18" customFormat="1" ht="15" customHeight="1" x14ac:dyDescent="0.25">
      <c r="A100" s="7"/>
      <c r="B100" s="7"/>
      <c r="C100" s="87" t="s">
        <v>218</v>
      </c>
      <c r="D100" s="85"/>
      <c r="E100" s="85"/>
      <c r="F100" s="86"/>
    </row>
    <row r="101" spans="1:6" s="18" customFormat="1" ht="45" x14ac:dyDescent="0.25">
      <c r="A101" s="7"/>
      <c r="B101" s="7"/>
      <c r="C101" s="8" t="s">
        <v>114</v>
      </c>
      <c r="D101" s="8" t="s">
        <v>115</v>
      </c>
      <c r="E101" s="96" t="s">
        <v>116</v>
      </c>
      <c r="F101" s="8" t="s">
        <v>215</v>
      </c>
    </row>
    <row r="102" spans="1:6" s="18" customFormat="1" ht="15.75" customHeight="1" x14ac:dyDescent="0.25">
      <c r="A102" s="7"/>
      <c r="B102" s="7"/>
      <c r="C102" s="87" t="s">
        <v>190</v>
      </c>
      <c r="D102" s="85"/>
      <c r="E102" s="85"/>
      <c r="F102" s="65"/>
    </row>
    <row r="103" spans="1:6" s="18" customFormat="1" ht="15" x14ac:dyDescent="0.25">
      <c r="A103" s="9" t="s">
        <v>18</v>
      </c>
      <c r="B103" s="9"/>
      <c r="C103" s="7"/>
      <c r="D103" s="7"/>
      <c r="E103" s="7"/>
      <c r="F103" s="7"/>
    </row>
    <row r="104" spans="1:6" s="18" customFormat="1" ht="30" x14ac:dyDescent="0.25">
      <c r="A104" s="9"/>
      <c r="B104" s="9"/>
      <c r="C104" s="81" t="s">
        <v>8</v>
      </c>
      <c r="D104" s="81" t="s">
        <v>9</v>
      </c>
      <c r="E104" s="81" t="s">
        <v>81</v>
      </c>
      <c r="F104" s="81" t="s">
        <v>10</v>
      </c>
    </row>
    <row r="105" spans="1:6" s="18" customFormat="1" ht="30" x14ac:dyDescent="0.25">
      <c r="A105" s="7"/>
      <c r="B105" s="7"/>
      <c r="C105" s="8" t="s">
        <v>59</v>
      </c>
      <c r="D105" s="8"/>
      <c r="E105" s="96" t="s">
        <v>14</v>
      </c>
      <c r="F105" s="8" t="s">
        <v>11</v>
      </c>
    </row>
    <row r="106" spans="1:6" s="18" customFormat="1" ht="15" customHeight="1" x14ac:dyDescent="0.25">
      <c r="A106" s="7"/>
      <c r="B106" s="7"/>
      <c r="C106" s="87" t="s">
        <v>190</v>
      </c>
      <c r="D106" s="85"/>
      <c r="E106" s="85"/>
      <c r="F106" s="86"/>
    </row>
    <row r="107" spans="1:6" s="18" customFormat="1" ht="30" x14ac:dyDescent="0.25">
      <c r="A107" s="7"/>
      <c r="B107" s="7"/>
      <c r="C107" s="8" t="s">
        <v>56</v>
      </c>
      <c r="D107" s="8"/>
      <c r="E107" s="96" t="s">
        <v>14</v>
      </c>
      <c r="F107" s="8" t="s">
        <v>11</v>
      </c>
    </row>
    <row r="108" spans="1:6" s="18" customFormat="1" ht="15" customHeight="1" x14ac:dyDescent="0.25">
      <c r="A108" s="7"/>
      <c r="B108" s="7"/>
      <c r="C108" s="87" t="s">
        <v>195</v>
      </c>
      <c r="D108" s="85"/>
      <c r="E108" s="85"/>
      <c r="F108" s="86"/>
    </row>
    <row r="109" spans="1:6" s="18" customFormat="1" ht="60" x14ac:dyDescent="0.25">
      <c r="A109" s="7"/>
      <c r="B109" s="7"/>
      <c r="C109" s="8" t="s">
        <v>60</v>
      </c>
      <c r="D109" s="8"/>
      <c r="E109" s="96" t="s">
        <v>77</v>
      </c>
      <c r="F109" s="8" t="s">
        <v>11</v>
      </c>
    </row>
    <row r="110" spans="1:6" s="18" customFormat="1" ht="15" customHeight="1" x14ac:dyDescent="0.25">
      <c r="A110" s="7"/>
      <c r="B110" s="7"/>
      <c r="C110" s="87" t="s">
        <v>219</v>
      </c>
      <c r="D110" s="85"/>
      <c r="E110" s="85"/>
      <c r="F110" s="86"/>
    </row>
    <row r="111" spans="1:6" s="18" customFormat="1" ht="75" x14ac:dyDescent="0.25">
      <c r="A111" s="7"/>
      <c r="B111" s="7"/>
      <c r="C111" s="8" t="s">
        <v>119</v>
      </c>
      <c r="D111" s="8" t="s">
        <v>146</v>
      </c>
      <c r="E111" s="96" t="s">
        <v>39</v>
      </c>
      <c r="F111" s="8" t="s">
        <v>11</v>
      </c>
    </row>
    <row r="112" spans="1:6" s="18" customFormat="1" ht="15" customHeight="1" x14ac:dyDescent="0.25">
      <c r="A112" s="7"/>
      <c r="B112" s="7"/>
      <c r="C112" s="87" t="s">
        <v>190</v>
      </c>
      <c r="D112" s="85"/>
      <c r="E112" s="85"/>
      <c r="F112" s="86"/>
    </row>
    <row r="113" spans="1:6" s="18" customFormat="1" ht="60" x14ac:dyDescent="0.25">
      <c r="A113" s="7"/>
      <c r="B113" s="7"/>
      <c r="C113" s="8" t="s">
        <v>61</v>
      </c>
      <c r="D113" s="8"/>
      <c r="E113" s="96" t="s">
        <v>40</v>
      </c>
      <c r="F113" s="8" t="s">
        <v>11</v>
      </c>
    </row>
    <row r="114" spans="1:6" s="18" customFormat="1" ht="15" customHeight="1" x14ac:dyDescent="0.25">
      <c r="A114" s="7"/>
      <c r="B114" s="7"/>
      <c r="C114" s="87" t="s">
        <v>196</v>
      </c>
      <c r="D114" s="85"/>
      <c r="E114" s="85"/>
      <c r="F114" s="86"/>
    </row>
    <row r="115" spans="1:6" s="18" customFormat="1" ht="45" x14ac:dyDescent="0.25">
      <c r="A115" s="7"/>
      <c r="B115" s="7"/>
      <c r="C115" s="8" t="s">
        <v>19</v>
      </c>
      <c r="D115" s="8"/>
      <c r="E115" s="96" t="s">
        <v>40</v>
      </c>
      <c r="F115" s="8" t="s">
        <v>11</v>
      </c>
    </row>
    <row r="116" spans="1:6" s="18" customFormat="1" ht="15" customHeight="1" x14ac:dyDescent="0.25">
      <c r="A116" s="7"/>
      <c r="B116" s="7"/>
      <c r="C116" s="87" t="s">
        <v>193</v>
      </c>
      <c r="D116" s="85"/>
      <c r="E116" s="85"/>
      <c r="F116" s="86"/>
    </row>
    <row r="117" spans="1:6" s="18" customFormat="1" ht="30" x14ac:dyDescent="0.25">
      <c r="A117" s="7"/>
      <c r="B117" s="7"/>
      <c r="C117" s="8" t="s">
        <v>55</v>
      </c>
      <c r="D117" s="8"/>
      <c r="E117" s="96" t="s">
        <v>14</v>
      </c>
      <c r="F117" s="8" t="s">
        <v>11</v>
      </c>
    </row>
    <row r="118" spans="1:6" s="18" customFormat="1" ht="15" customHeight="1" x14ac:dyDescent="0.25">
      <c r="A118" s="7"/>
      <c r="B118" s="7"/>
      <c r="C118" s="87" t="s">
        <v>190</v>
      </c>
      <c r="D118" s="85"/>
      <c r="E118" s="85"/>
      <c r="F118" s="86"/>
    </row>
    <row r="119" spans="1:6" s="18" customFormat="1" ht="30" x14ac:dyDescent="0.25">
      <c r="A119" s="7"/>
      <c r="B119" s="7"/>
      <c r="C119" s="8" t="s">
        <v>20</v>
      </c>
      <c r="D119" s="8" t="s">
        <v>21</v>
      </c>
      <c r="E119" s="96" t="s">
        <v>40</v>
      </c>
      <c r="F119" s="8" t="s">
        <v>11</v>
      </c>
    </row>
    <row r="120" spans="1:6" s="18" customFormat="1" ht="15" customHeight="1" x14ac:dyDescent="0.25">
      <c r="A120" s="7"/>
      <c r="B120" s="7"/>
      <c r="C120" s="87" t="s">
        <v>220</v>
      </c>
      <c r="D120" s="85"/>
      <c r="E120" s="85"/>
      <c r="F120" s="86"/>
    </row>
    <row r="121" spans="1:6" s="18" customFormat="1" ht="60" x14ac:dyDescent="0.25">
      <c r="A121" s="7"/>
      <c r="B121" s="7"/>
      <c r="C121" s="8" t="s">
        <v>118</v>
      </c>
      <c r="D121" s="8"/>
      <c r="E121" s="96" t="s">
        <v>14</v>
      </c>
      <c r="F121" s="8" t="s">
        <v>11</v>
      </c>
    </row>
    <row r="122" spans="1:6" s="18" customFormat="1" ht="15" customHeight="1" x14ac:dyDescent="0.25">
      <c r="A122" s="7"/>
      <c r="B122" s="7"/>
      <c r="C122" s="87" t="s">
        <v>190</v>
      </c>
      <c r="D122" s="85"/>
      <c r="E122" s="85"/>
      <c r="F122" s="86"/>
    </row>
    <row r="123" spans="1:6" s="18" customFormat="1" ht="45" x14ac:dyDescent="0.25">
      <c r="A123" s="7"/>
      <c r="B123" s="7"/>
      <c r="C123" s="8" t="s">
        <v>62</v>
      </c>
      <c r="D123" s="8"/>
      <c r="E123" s="96" t="s">
        <v>40</v>
      </c>
      <c r="F123" s="8" t="s">
        <v>11</v>
      </c>
    </row>
    <row r="124" spans="1:6" s="18" customFormat="1" ht="15" customHeight="1" x14ac:dyDescent="0.25">
      <c r="A124" s="7"/>
      <c r="B124" s="7"/>
      <c r="C124" s="87" t="s">
        <v>221</v>
      </c>
      <c r="D124" s="85"/>
      <c r="E124" s="85"/>
      <c r="F124" s="86"/>
    </row>
    <row r="125" spans="1:6" s="18" customFormat="1" ht="30" x14ac:dyDescent="0.25">
      <c r="A125" s="7"/>
      <c r="B125" s="7"/>
      <c r="C125" s="8" t="s">
        <v>139</v>
      </c>
      <c r="D125" s="8"/>
      <c r="E125" s="96" t="s">
        <v>38</v>
      </c>
      <c r="F125" s="8" t="s">
        <v>222</v>
      </c>
    </row>
    <row r="126" spans="1:6" s="18" customFormat="1" ht="15" customHeight="1" x14ac:dyDescent="0.25">
      <c r="A126" s="7"/>
      <c r="B126" s="7"/>
      <c r="C126" s="87" t="s">
        <v>197</v>
      </c>
      <c r="D126" s="85"/>
      <c r="E126" s="85"/>
      <c r="F126" s="86"/>
    </row>
    <row r="127" spans="1:6" s="18" customFormat="1" ht="30" x14ac:dyDescent="0.25">
      <c r="A127" s="7"/>
      <c r="B127" s="7"/>
      <c r="C127" s="8" t="s">
        <v>106</v>
      </c>
      <c r="D127" s="8"/>
      <c r="E127" s="96" t="s">
        <v>36</v>
      </c>
      <c r="F127" s="8" t="s">
        <v>11</v>
      </c>
    </row>
    <row r="128" spans="1:6" s="18" customFormat="1" ht="15.75" customHeight="1" x14ac:dyDescent="0.25">
      <c r="A128" s="7"/>
      <c r="B128" s="7"/>
      <c r="C128" s="87" t="s">
        <v>198</v>
      </c>
      <c r="D128" s="85"/>
      <c r="E128" s="85"/>
      <c r="F128" s="65"/>
    </row>
    <row r="129" spans="1:6" s="18" customFormat="1" ht="30" x14ac:dyDescent="0.25">
      <c r="A129" s="7"/>
      <c r="B129" s="7"/>
      <c r="C129" s="8" t="s">
        <v>120</v>
      </c>
      <c r="D129" s="8"/>
      <c r="E129" s="96" t="s">
        <v>13</v>
      </c>
      <c r="F129" s="8" t="s">
        <v>11</v>
      </c>
    </row>
    <row r="130" spans="1:6" s="18" customFormat="1" ht="15.75" customHeight="1" x14ac:dyDescent="0.25">
      <c r="A130" s="7"/>
      <c r="B130" s="7"/>
      <c r="C130" s="87" t="s">
        <v>223</v>
      </c>
      <c r="D130" s="85"/>
      <c r="E130" s="85"/>
      <c r="F130" s="65"/>
    </row>
    <row r="131" spans="1:6" s="18" customFormat="1" ht="30" x14ac:dyDescent="0.25">
      <c r="A131" s="7"/>
      <c r="B131" s="7"/>
      <c r="C131" s="8" t="s">
        <v>121</v>
      </c>
      <c r="D131" s="8"/>
      <c r="E131" s="96" t="s">
        <v>39</v>
      </c>
      <c r="F131" s="8" t="s">
        <v>11</v>
      </c>
    </row>
    <row r="132" spans="1:6" s="18" customFormat="1" ht="15.75" customHeight="1" x14ac:dyDescent="0.25">
      <c r="A132" s="7"/>
      <c r="B132" s="7"/>
      <c r="C132" s="87" t="s">
        <v>190</v>
      </c>
      <c r="D132" s="85"/>
      <c r="E132" s="85"/>
      <c r="F132" s="65"/>
    </row>
    <row r="133" spans="1:6" s="18" customFormat="1" ht="30" x14ac:dyDescent="0.25">
      <c r="A133" s="7"/>
      <c r="B133" s="7"/>
      <c r="C133" s="8" t="s">
        <v>122</v>
      </c>
      <c r="D133" s="8"/>
      <c r="E133" s="96" t="s">
        <v>79</v>
      </c>
      <c r="F133" s="8" t="s">
        <v>11</v>
      </c>
    </row>
    <row r="134" spans="1:6" s="18" customFormat="1" ht="15.75" customHeight="1" x14ac:dyDescent="0.25">
      <c r="A134" s="7"/>
      <c r="B134" s="7"/>
      <c r="C134" s="87" t="s">
        <v>190</v>
      </c>
      <c r="D134" s="85"/>
      <c r="E134" s="85"/>
      <c r="F134" s="65"/>
    </row>
    <row r="135" spans="1:6" s="18" customFormat="1" ht="15" x14ac:dyDescent="0.25">
      <c r="A135" s="9" t="s">
        <v>22</v>
      </c>
      <c r="B135" s="9"/>
      <c r="C135" s="7"/>
      <c r="D135" s="7"/>
      <c r="E135" s="7"/>
      <c r="F135" s="7"/>
    </row>
    <row r="136" spans="1:6" s="18" customFormat="1" ht="30" x14ac:dyDescent="0.25">
      <c r="A136" s="9"/>
      <c r="B136" s="9"/>
      <c r="C136" s="81" t="s">
        <v>8</v>
      </c>
      <c r="D136" s="81" t="s">
        <v>9</v>
      </c>
      <c r="E136" s="81" t="s">
        <v>81</v>
      </c>
      <c r="F136" s="81" t="s">
        <v>10</v>
      </c>
    </row>
    <row r="137" spans="1:6" s="18" customFormat="1" ht="45" x14ac:dyDescent="0.25">
      <c r="A137" s="7"/>
      <c r="B137" s="7"/>
      <c r="C137" s="8" t="s">
        <v>147</v>
      </c>
      <c r="D137" s="8"/>
      <c r="E137" s="96" t="s">
        <v>13</v>
      </c>
      <c r="F137" s="8" t="s">
        <v>222</v>
      </c>
    </row>
    <row r="138" spans="1:6" s="18" customFormat="1" ht="15" customHeight="1" x14ac:dyDescent="0.25">
      <c r="A138" s="7"/>
      <c r="B138" s="7"/>
      <c r="C138" s="87" t="s">
        <v>197</v>
      </c>
      <c r="D138" s="85"/>
      <c r="E138" s="85"/>
      <c r="F138" s="86"/>
    </row>
    <row r="139" spans="1:6" s="18" customFormat="1" ht="60" x14ac:dyDescent="0.25">
      <c r="A139" s="7"/>
      <c r="B139" s="7"/>
      <c r="C139" s="8" t="s">
        <v>123</v>
      </c>
      <c r="D139" s="8"/>
      <c r="E139" s="96" t="s">
        <v>78</v>
      </c>
      <c r="F139" s="8" t="s">
        <v>11</v>
      </c>
    </row>
    <row r="140" spans="1:6" s="18" customFormat="1" ht="15" customHeight="1" x14ac:dyDescent="0.25">
      <c r="A140" s="7"/>
      <c r="B140" s="7"/>
      <c r="C140" s="87" t="s">
        <v>224</v>
      </c>
      <c r="D140" s="85"/>
      <c r="E140" s="85"/>
      <c r="F140" s="86"/>
    </row>
    <row r="141" spans="1:6" s="18" customFormat="1" ht="45" x14ac:dyDescent="0.25">
      <c r="A141" s="7"/>
      <c r="B141" s="7"/>
      <c r="C141" s="8" t="s">
        <v>225</v>
      </c>
      <c r="D141" s="8"/>
      <c r="E141" s="96" t="s">
        <v>38</v>
      </c>
      <c r="F141" s="8" t="s">
        <v>11</v>
      </c>
    </row>
    <row r="142" spans="1:6" s="18" customFormat="1" ht="15" customHeight="1" x14ac:dyDescent="0.25">
      <c r="A142" s="7"/>
      <c r="B142" s="7"/>
      <c r="C142" s="87" t="s">
        <v>226</v>
      </c>
      <c r="D142" s="85"/>
      <c r="E142" s="85"/>
      <c r="F142" s="86"/>
    </row>
    <row r="143" spans="1:6" s="18" customFormat="1" ht="30" x14ac:dyDescent="0.25">
      <c r="A143" s="7"/>
      <c r="B143" s="7"/>
      <c r="C143" s="8" t="s">
        <v>140</v>
      </c>
      <c r="D143" s="8"/>
      <c r="E143" s="96" t="s">
        <v>40</v>
      </c>
      <c r="F143" s="8" t="s">
        <v>11</v>
      </c>
    </row>
    <row r="144" spans="1:6" s="18" customFormat="1" ht="15" customHeight="1" x14ac:dyDescent="0.25">
      <c r="A144" s="7"/>
      <c r="B144" s="7"/>
      <c r="C144" s="87" t="s">
        <v>227</v>
      </c>
      <c r="D144" s="85"/>
      <c r="E144" s="85"/>
      <c r="F144" s="86"/>
    </row>
    <row r="145" spans="1:6" s="18" customFormat="1" ht="30" x14ac:dyDescent="0.25">
      <c r="A145" s="7"/>
      <c r="B145" s="7"/>
      <c r="C145" s="8" t="s">
        <v>141</v>
      </c>
      <c r="D145" s="8"/>
      <c r="E145" s="96" t="s">
        <v>40</v>
      </c>
      <c r="F145" s="8" t="s">
        <v>11</v>
      </c>
    </row>
    <row r="146" spans="1:6" s="18" customFormat="1" ht="15" customHeight="1" x14ac:dyDescent="0.25">
      <c r="A146" s="7"/>
      <c r="B146" s="7"/>
      <c r="C146" s="87" t="s">
        <v>228</v>
      </c>
      <c r="D146" s="85"/>
      <c r="E146" s="85"/>
      <c r="F146" s="86"/>
    </row>
    <row r="147" spans="1:6" s="18" customFormat="1" ht="30" x14ac:dyDescent="0.25">
      <c r="A147" s="7"/>
      <c r="B147" s="7"/>
      <c r="C147" s="8" t="s">
        <v>124</v>
      </c>
      <c r="D147" s="8"/>
      <c r="E147" s="96" t="s">
        <v>14</v>
      </c>
      <c r="F147" s="8" t="s">
        <v>11</v>
      </c>
    </row>
    <row r="148" spans="1:6" s="18" customFormat="1" ht="15.75" customHeight="1" x14ac:dyDescent="0.25">
      <c r="A148" s="7"/>
      <c r="B148" s="7"/>
      <c r="C148" s="87" t="s">
        <v>229</v>
      </c>
      <c r="D148" s="85"/>
      <c r="E148" s="85"/>
      <c r="F148" s="65"/>
    </row>
    <row r="149" spans="1:6" s="18" customFormat="1" ht="30" x14ac:dyDescent="0.25">
      <c r="A149" s="7"/>
      <c r="B149" s="7"/>
      <c r="C149" s="8" t="s">
        <v>103</v>
      </c>
      <c r="D149" s="8"/>
      <c r="E149" s="96" t="s">
        <v>36</v>
      </c>
      <c r="F149" s="8" t="s">
        <v>230</v>
      </c>
    </row>
    <row r="150" spans="1:6" s="18" customFormat="1" ht="15" customHeight="1" x14ac:dyDescent="0.25">
      <c r="A150" s="7"/>
      <c r="B150" s="7"/>
      <c r="C150" s="87" t="s">
        <v>231</v>
      </c>
      <c r="D150" s="85"/>
      <c r="E150" s="85"/>
      <c r="F150" s="86"/>
    </row>
    <row r="151" spans="1:6" s="18" customFormat="1" ht="15" x14ac:dyDescent="0.25">
      <c r="A151" s="9" t="s">
        <v>23</v>
      </c>
      <c r="B151" s="9"/>
      <c r="C151" s="7"/>
      <c r="D151" s="7"/>
      <c r="E151" s="7"/>
      <c r="F151" s="7"/>
    </row>
    <row r="152" spans="1:6" s="18" customFormat="1" ht="30" x14ac:dyDescent="0.25">
      <c r="A152" s="9"/>
      <c r="B152" s="9"/>
      <c r="C152" s="81" t="s">
        <v>8</v>
      </c>
      <c r="D152" s="81" t="s">
        <v>9</v>
      </c>
      <c r="E152" s="81" t="s">
        <v>81</v>
      </c>
      <c r="F152" s="81" t="s">
        <v>10</v>
      </c>
    </row>
    <row r="153" spans="1:6" s="18" customFormat="1" ht="30" x14ac:dyDescent="0.25">
      <c r="A153" s="7"/>
      <c r="B153" s="7"/>
      <c r="C153" s="8" t="s">
        <v>52</v>
      </c>
      <c r="D153" s="8"/>
      <c r="E153" s="96" t="s">
        <v>14</v>
      </c>
      <c r="F153" s="8" t="s">
        <v>11</v>
      </c>
    </row>
    <row r="154" spans="1:6" s="18" customFormat="1" ht="15" customHeight="1" x14ac:dyDescent="0.25">
      <c r="A154" s="7"/>
      <c r="B154" s="7"/>
      <c r="C154" s="87" t="s">
        <v>190</v>
      </c>
      <c r="D154" s="85"/>
      <c r="E154" s="85"/>
      <c r="F154" s="86"/>
    </row>
    <row r="155" spans="1:6" s="18" customFormat="1" ht="30" x14ac:dyDescent="0.25">
      <c r="A155" s="7"/>
      <c r="B155" s="7"/>
      <c r="C155" s="8" t="s">
        <v>100</v>
      </c>
      <c r="D155" s="8"/>
      <c r="E155" s="96" t="s">
        <v>14</v>
      </c>
      <c r="F155" s="8" t="s">
        <v>11</v>
      </c>
    </row>
    <row r="156" spans="1:6" s="18" customFormat="1" ht="15" customHeight="1" x14ac:dyDescent="0.25">
      <c r="A156" s="7"/>
      <c r="B156" s="7"/>
      <c r="C156" s="87" t="s">
        <v>190</v>
      </c>
      <c r="D156" s="85"/>
      <c r="E156" s="85"/>
      <c r="F156" s="86"/>
    </row>
    <row r="157" spans="1:6" s="18" customFormat="1" ht="30" x14ac:dyDescent="0.25">
      <c r="A157" s="7"/>
      <c r="B157" s="7"/>
      <c r="C157" s="8" t="s">
        <v>31</v>
      </c>
      <c r="D157" s="8"/>
      <c r="E157" s="96" t="s">
        <v>79</v>
      </c>
      <c r="F157" s="8" t="s">
        <v>99</v>
      </c>
    </row>
    <row r="158" spans="1:6" s="18" customFormat="1" ht="15" customHeight="1" x14ac:dyDescent="0.25">
      <c r="A158" s="7"/>
      <c r="B158" s="7"/>
      <c r="C158" s="87" t="s">
        <v>199</v>
      </c>
      <c r="D158" s="85"/>
      <c r="E158" s="85"/>
      <c r="F158" s="86"/>
    </row>
    <row r="159" spans="1:6" s="18" customFormat="1" ht="15" x14ac:dyDescent="0.25">
      <c r="A159" s="9" t="s">
        <v>24</v>
      </c>
      <c r="B159" s="9"/>
      <c r="C159" s="7"/>
      <c r="D159" s="7"/>
      <c r="E159" s="7"/>
      <c r="F159" s="7"/>
    </row>
    <row r="160" spans="1:6" s="18" customFormat="1" ht="30" x14ac:dyDescent="0.25">
      <c r="A160" s="9"/>
      <c r="B160" s="9"/>
      <c r="C160" s="81" t="s">
        <v>8</v>
      </c>
      <c r="D160" s="81" t="s">
        <v>9</v>
      </c>
      <c r="E160" s="81" t="s">
        <v>81</v>
      </c>
      <c r="F160" s="81" t="s">
        <v>10</v>
      </c>
    </row>
    <row r="161" spans="1:6" s="18" customFormat="1" ht="45" x14ac:dyDescent="0.25">
      <c r="A161" s="9"/>
      <c r="B161" s="9"/>
      <c r="C161" s="8" t="s">
        <v>51</v>
      </c>
      <c r="D161" s="8"/>
      <c r="E161" s="96" t="s">
        <v>14</v>
      </c>
      <c r="F161" s="8" t="s">
        <v>11</v>
      </c>
    </row>
    <row r="162" spans="1:6" s="18" customFormat="1" ht="15" customHeight="1" x14ac:dyDescent="0.25">
      <c r="A162" s="9"/>
      <c r="B162" s="9"/>
      <c r="C162" s="87" t="s">
        <v>190</v>
      </c>
      <c r="D162" s="85"/>
      <c r="E162" s="85"/>
      <c r="F162" s="86"/>
    </row>
    <row r="163" spans="1:6" s="18" customFormat="1" ht="30" x14ac:dyDescent="0.25">
      <c r="A163" s="9"/>
      <c r="B163" s="9"/>
      <c r="C163" s="8" t="s">
        <v>53</v>
      </c>
      <c r="D163" s="8"/>
      <c r="E163" s="96" t="s">
        <v>40</v>
      </c>
      <c r="F163" s="8" t="s">
        <v>11</v>
      </c>
    </row>
    <row r="164" spans="1:6" s="18" customFormat="1" ht="15" customHeight="1" x14ac:dyDescent="0.25">
      <c r="A164" s="9"/>
      <c r="B164" s="9"/>
      <c r="C164" s="87" t="s">
        <v>190</v>
      </c>
      <c r="D164" s="85"/>
      <c r="E164" s="85"/>
      <c r="F164" s="86"/>
    </row>
    <row r="165" spans="1:6" s="18" customFormat="1" ht="30" x14ac:dyDescent="0.25">
      <c r="A165" s="9"/>
      <c r="B165" s="9"/>
      <c r="C165" s="8" t="s">
        <v>54</v>
      </c>
      <c r="D165" s="8"/>
      <c r="E165" s="96" t="s">
        <v>14</v>
      </c>
      <c r="F165" s="8" t="s">
        <v>11</v>
      </c>
    </row>
    <row r="166" spans="1:6" s="18" customFormat="1" ht="15" customHeight="1" x14ac:dyDescent="0.25">
      <c r="A166" s="9"/>
      <c r="B166" s="9"/>
      <c r="C166" s="87" t="s">
        <v>190</v>
      </c>
      <c r="D166" s="85"/>
      <c r="E166" s="85"/>
      <c r="F166" s="86"/>
    </row>
    <row r="167" spans="1:6" s="18" customFormat="1" ht="30" x14ac:dyDescent="0.25">
      <c r="A167" s="7"/>
      <c r="B167" s="7"/>
      <c r="C167" s="8" t="s">
        <v>125</v>
      </c>
      <c r="D167" s="8"/>
      <c r="E167" s="96" t="s">
        <v>14</v>
      </c>
      <c r="F167" s="8" t="s">
        <v>11</v>
      </c>
    </row>
    <row r="168" spans="1:6" s="18" customFormat="1" ht="15.75" customHeight="1" x14ac:dyDescent="0.25">
      <c r="A168" s="7"/>
      <c r="B168" s="7"/>
      <c r="C168" s="87" t="s">
        <v>200</v>
      </c>
      <c r="D168" s="85"/>
      <c r="E168" s="85"/>
      <c r="F168" s="65"/>
    </row>
    <row r="169" spans="1:6" s="18" customFormat="1" ht="31.5" customHeight="1" x14ac:dyDescent="0.25">
      <c r="A169" s="7"/>
      <c r="B169" s="7"/>
      <c r="C169" s="8" t="s">
        <v>144</v>
      </c>
      <c r="D169" s="8"/>
      <c r="E169" s="96" t="s">
        <v>14</v>
      </c>
      <c r="F169" s="8" t="s">
        <v>11</v>
      </c>
    </row>
    <row r="170" spans="1:6" s="18" customFormat="1" ht="15.75" customHeight="1" x14ac:dyDescent="0.25">
      <c r="A170" s="7"/>
      <c r="B170" s="7"/>
      <c r="C170" s="87" t="s">
        <v>190</v>
      </c>
      <c r="D170" s="85"/>
      <c r="E170" s="85"/>
      <c r="F170" s="65"/>
    </row>
    <row r="171" spans="1:6" s="18" customFormat="1" ht="15" x14ac:dyDescent="0.25">
      <c r="A171" s="9"/>
      <c r="B171" s="9" t="s">
        <v>25</v>
      </c>
      <c r="C171" s="7"/>
      <c r="D171" s="7"/>
      <c r="E171" s="7"/>
      <c r="F171" s="7"/>
    </row>
    <row r="172" spans="1:6" s="18" customFormat="1" ht="30" x14ac:dyDescent="0.25">
      <c r="A172" s="9"/>
      <c r="B172" s="9"/>
      <c r="C172" s="81" t="s">
        <v>8</v>
      </c>
      <c r="D172" s="81" t="s">
        <v>9</v>
      </c>
      <c r="E172" s="81" t="s">
        <v>81</v>
      </c>
      <c r="F172" s="81" t="s">
        <v>10</v>
      </c>
    </row>
    <row r="173" spans="1:6" s="18" customFormat="1" ht="30" x14ac:dyDescent="0.25">
      <c r="A173" s="7"/>
      <c r="B173" s="7"/>
      <c r="C173" s="8" t="s">
        <v>82</v>
      </c>
      <c r="D173" s="8" t="s">
        <v>83</v>
      </c>
      <c r="E173" s="96" t="s">
        <v>36</v>
      </c>
      <c r="F173" s="8" t="s">
        <v>11</v>
      </c>
    </row>
    <row r="174" spans="1:6" s="18" customFormat="1" ht="15" customHeight="1" x14ac:dyDescent="0.25">
      <c r="A174" s="7"/>
      <c r="B174" s="7"/>
      <c r="C174" s="87" t="s">
        <v>190</v>
      </c>
      <c r="D174" s="85"/>
      <c r="E174" s="85"/>
      <c r="F174" s="86"/>
    </row>
    <row r="175" spans="1:6" s="18" customFormat="1" ht="60" x14ac:dyDescent="0.25">
      <c r="A175" s="7"/>
      <c r="B175" s="7"/>
      <c r="C175" s="8" t="s">
        <v>73</v>
      </c>
      <c r="D175" s="8"/>
      <c r="E175" s="96" t="s">
        <v>79</v>
      </c>
      <c r="F175" s="8" t="s">
        <v>142</v>
      </c>
    </row>
    <row r="176" spans="1:6" s="18" customFormat="1" ht="15" customHeight="1" x14ac:dyDescent="0.25">
      <c r="A176" s="7"/>
      <c r="B176" s="7"/>
      <c r="C176" s="87" t="s">
        <v>190</v>
      </c>
      <c r="D176" s="85"/>
      <c r="E176" s="85"/>
      <c r="F176" s="86"/>
    </row>
    <row r="177" spans="1:6" s="18" customFormat="1" ht="30" x14ac:dyDescent="0.25">
      <c r="A177" s="7"/>
      <c r="B177" s="7"/>
      <c r="C177" s="8" t="s">
        <v>74</v>
      </c>
      <c r="D177" s="8"/>
      <c r="E177" s="96" t="s">
        <v>79</v>
      </c>
      <c r="F177" s="8" t="s">
        <v>99</v>
      </c>
    </row>
    <row r="178" spans="1:6" s="18" customFormat="1" ht="15" customHeight="1" x14ac:dyDescent="0.25">
      <c r="A178" s="7"/>
      <c r="B178" s="7"/>
      <c r="C178" s="87" t="s">
        <v>232</v>
      </c>
      <c r="D178" s="85"/>
      <c r="E178" s="85"/>
      <c r="F178" s="86"/>
    </row>
    <row r="179" spans="1:6" s="18" customFormat="1" ht="45" x14ac:dyDescent="0.25">
      <c r="A179" s="7"/>
      <c r="B179" s="7"/>
      <c r="C179" s="8" t="s">
        <v>97</v>
      </c>
      <c r="D179" s="8"/>
      <c r="E179" s="96" t="s">
        <v>14</v>
      </c>
      <c r="F179" s="8" t="s">
        <v>234</v>
      </c>
    </row>
    <row r="180" spans="1:6" s="18" customFormat="1" ht="15" customHeight="1" x14ac:dyDescent="0.25">
      <c r="A180" s="7"/>
      <c r="B180" s="7"/>
      <c r="C180" s="87" t="s">
        <v>233</v>
      </c>
      <c r="D180" s="85"/>
      <c r="E180" s="85"/>
      <c r="F180" s="86"/>
    </row>
    <row r="181" spans="1:6" s="18" customFormat="1" ht="30" x14ac:dyDescent="0.25">
      <c r="A181" s="7"/>
      <c r="B181" s="7"/>
      <c r="C181" s="8" t="s">
        <v>86</v>
      </c>
      <c r="D181" s="8"/>
      <c r="E181" s="96" t="s">
        <v>79</v>
      </c>
      <c r="F181" s="8" t="s">
        <v>84</v>
      </c>
    </row>
    <row r="182" spans="1:6" s="18" customFormat="1" ht="15" customHeight="1" x14ac:dyDescent="0.25">
      <c r="A182" s="7"/>
      <c r="B182" s="7"/>
      <c r="C182" s="87" t="s">
        <v>235</v>
      </c>
      <c r="D182" s="85"/>
      <c r="E182" s="85"/>
      <c r="F182" s="86"/>
    </row>
    <row r="183" spans="1:6" s="18" customFormat="1" ht="30" x14ac:dyDescent="0.25">
      <c r="A183" s="7"/>
      <c r="B183" s="7"/>
      <c r="C183" s="8" t="s">
        <v>127</v>
      </c>
      <c r="D183" s="8"/>
      <c r="E183" s="96" t="s">
        <v>79</v>
      </c>
      <c r="F183" s="8" t="s">
        <v>237</v>
      </c>
    </row>
    <row r="184" spans="1:6" s="18" customFormat="1" ht="15" customHeight="1" x14ac:dyDescent="0.25">
      <c r="A184" s="7"/>
      <c r="B184" s="7"/>
      <c r="C184" s="87" t="s">
        <v>236</v>
      </c>
      <c r="D184" s="85"/>
      <c r="E184" s="85"/>
      <c r="F184" s="86"/>
    </row>
    <row r="185" spans="1:6" s="18" customFormat="1" ht="30" x14ac:dyDescent="0.25">
      <c r="A185" s="7"/>
      <c r="B185" s="7"/>
      <c r="C185" s="8" t="s">
        <v>128</v>
      </c>
      <c r="D185" s="8"/>
      <c r="E185" s="96" t="s">
        <v>79</v>
      </c>
      <c r="F185" s="8" t="s">
        <v>11</v>
      </c>
    </row>
    <row r="186" spans="1:6" s="18" customFormat="1" ht="15.75" customHeight="1" x14ac:dyDescent="0.25">
      <c r="A186" s="7"/>
      <c r="B186" s="7"/>
      <c r="C186" s="87" t="s">
        <v>193</v>
      </c>
      <c r="D186" s="85"/>
      <c r="E186" s="85"/>
      <c r="F186" s="65"/>
    </row>
    <row r="187" spans="1:6" ht="30" x14ac:dyDescent="0.25">
      <c r="C187" s="8" t="s">
        <v>145</v>
      </c>
      <c r="D187" s="8"/>
      <c r="E187" s="96" t="s">
        <v>79</v>
      </c>
      <c r="F187" s="8" t="s">
        <v>11</v>
      </c>
    </row>
    <row r="188" spans="1:6" ht="15" customHeight="1" x14ac:dyDescent="0.25">
      <c r="C188" s="87" t="s">
        <v>190</v>
      </c>
      <c r="D188" s="85"/>
      <c r="E188" s="85"/>
      <c r="F188" s="86"/>
    </row>
    <row r="189" spans="1:6" s="18" customFormat="1" ht="15" x14ac:dyDescent="0.25">
      <c r="A189" s="9"/>
      <c r="B189" s="9" t="s">
        <v>26</v>
      </c>
      <c r="C189" s="7"/>
      <c r="D189" s="7"/>
      <c r="E189" s="7"/>
      <c r="F189" s="7"/>
    </row>
    <row r="190" spans="1:6" s="18" customFormat="1" ht="30" x14ac:dyDescent="0.25">
      <c r="A190" s="9"/>
      <c r="B190" s="9"/>
      <c r="C190" s="81" t="s">
        <v>8</v>
      </c>
      <c r="D190" s="81" t="s">
        <v>9</v>
      </c>
      <c r="E190" s="81" t="s">
        <v>81</v>
      </c>
      <c r="F190" s="81" t="s">
        <v>10</v>
      </c>
    </row>
    <row r="191" spans="1:6" s="18" customFormat="1" ht="30" x14ac:dyDescent="0.25">
      <c r="A191" s="7"/>
      <c r="B191" s="7"/>
      <c r="C191" s="8" t="s">
        <v>68</v>
      </c>
      <c r="D191" s="8" t="s">
        <v>27</v>
      </c>
      <c r="E191" s="96" t="s">
        <v>14</v>
      </c>
      <c r="F191" s="8" t="s">
        <v>11</v>
      </c>
    </row>
    <row r="192" spans="1:6" s="18" customFormat="1" ht="15" customHeight="1" x14ac:dyDescent="0.25">
      <c r="A192" s="7"/>
      <c r="B192" s="7"/>
      <c r="C192" s="87" t="s">
        <v>190</v>
      </c>
      <c r="D192" s="85"/>
      <c r="E192" s="85"/>
      <c r="F192" s="86"/>
    </row>
    <row r="193" spans="1:6" s="18" customFormat="1" ht="30" x14ac:dyDescent="0.25">
      <c r="A193" s="7"/>
      <c r="B193" s="7"/>
      <c r="C193" s="8" t="s">
        <v>98</v>
      </c>
      <c r="D193" s="8" t="s">
        <v>27</v>
      </c>
      <c r="E193" s="96" t="s">
        <v>14</v>
      </c>
      <c r="F193" s="8" t="s">
        <v>11</v>
      </c>
    </row>
    <row r="194" spans="1:6" s="18" customFormat="1" ht="15" customHeight="1" x14ac:dyDescent="0.25">
      <c r="A194" s="7"/>
      <c r="B194" s="7"/>
      <c r="C194" s="87" t="s">
        <v>238</v>
      </c>
      <c r="D194" s="85"/>
      <c r="E194" s="85"/>
      <c r="F194" s="86"/>
    </row>
    <row r="195" spans="1:6" s="18" customFormat="1" ht="30" x14ac:dyDescent="0.25">
      <c r="A195" s="7"/>
      <c r="B195" s="7"/>
      <c r="C195" s="8" t="s">
        <v>34</v>
      </c>
      <c r="D195" s="8" t="s">
        <v>33</v>
      </c>
      <c r="E195" s="96" t="s">
        <v>14</v>
      </c>
      <c r="F195" s="8" t="s">
        <v>202</v>
      </c>
    </row>
    <row r="196" spans="1:6" s="18" customFormat="1" ht="15" customHeight="1" x14ac:dyDescent="0.25">
      <c r="A196" s="7"/>
      <c r="B196" s="7"/>
      <c r="C196" s="87" t="s">
        <v>203</v>
      </c>
      <c r="D196" s="85"/>
      <c r="E196" s="85"/>
      <c r="F196" s="86"/>
    </row>
    <row r="197" spans="1:6" s="18" customFormat="1" ht="30" x14ac:dyDescent="0.25">
      <c r="A197" s="7"/>
      <c r="B197" s="7"/>
      <c r="C197" s="8" t="s">
        <v>66</v>
      </c>
      <c r="D197" s="8" t="s">
        <v>69</v>
      </c>
      <c r="E197" s="96" t="s">
        <v>14</v>
      </c>
      <c r="F197" s="8" t="s">
        <v>99</v>
      </c>
    </row>
    <row r="198" spans="1:6" s="18" customFormat="1" ht="15" x14ac:dyDescent="0.25">
      <c r="A198" s="7"/>
      <c r="B198" s="7"/>
      <c r="C198" s="63" t="s">
        <v>201</v>
      </c>
      <c r="D198" s="64"/>
      <c r="E198" s="64"/>
      <c r="F198" s="65"/>
    </row>
    <row r="199" spans="1:6" s="18" customFormat="1" ht="30" x14ac:dyDescent="0.25">
      <c r="A199" s="7"/>
      <c r="B199" s="7"/>
      <c r="C199" s="8" t="s">
        <v>67</v>
      </c>
      <c r="D199" s="8" t="s">
        <v>70</v>
      </c>
      <c r="E199" s="96" t="s">
        <v>14</v>
      </c>
      <c r="F199" s="8" t="s">
        <v>11</v>
      </c>
    </row>
    <row r="200" spans="1:6" s="18" customFormat="1" ht="15" customHeight="1" x14ac:dyDescent="0.25">
      <c r="A200" s="7"/>
      <c r="B200" s="7"/>
      <c r="C200" s="87" t="s">
        <v>190</v>
      </c>
      <c r="D200" s="85"/>
      <c r="E200" s="85"/>
      <c r="F200" s="86"/>
    </row>
    <row r="201" spans="1:6" s="18" customFormat="1" ht="30" x14ac:dyDescent="0.25">
      <c r="A201" s="7"/>
      <c r="B201" s="7"/>
      <c r="C201" s="8" t="s">
        <v>126</v>
      </c>
      <c r="D201" s="8"/>
      <c r="E201" s="96" t="s">
        <v>14</v>
      </c>
      <c r="F201" s="8" t="s">
        <v>101</v>
      </c>
    </row>
    <row r="202" spans="1:6" s="18" customFormat="1" ht="15" customHeight="1" x14ac:dyDescent="0.25">
      <c r="A202" s="7"/>
      <c r="B202" s="7"/>
      <c r="C202" s="87" t="s">
        <v>190</v>
      </c>
      <c r="D202" s="85"/>
      <c r="E202" s="85"/>
      <c r="F202" s="86"/>
    </row>
    <row r="203" spans="1:6" s="18" customFormat="1" ht="45" x14ac:dyDescent="0.25">
      <c r="A203" s="7"/>
      <c r="B203" s="7"/>
      <c r="C203" s="8" t="s">
        <v>129</v>
      </c>
      <c r="D203" s="8"/>
      <c r="E203" s="96" t="s">
        <v>14</v>
      </c>
      <c r="F203" s="8" t="s">
        <v>240</v>
      </c>
    </row>
    <row r="204" spans="1:6" s="18" customFormat="1" ht="15" customHeight="1" x14ac:dyDescent="0.25">
      <c r="A204" s="7"/>
      <c r="B204" s="7"/>
      <c r="C204" s="87" t="s">
        <v>239</v>
      </c>
      <c r="D204" s="85"/>
      <c r="E204" s="85"/>
      <c r="F204" s="86"/>
    </row>
    <row r="205" spans="1:6" s="18" customFormat="1" ht="45" x14ac:dyDescent="0.25">
      <c r="A205" s="7"/>
      <c r="B205" s="7"/>
      <c r="C205" s="8" t="s">
        <v>131</v>
      </c>
      <c r="D205" s="8"/>
      <c r="E205" s="96" t="s">
        <v>14</v>
      </c>
      <c r="F205" s="8" t="s">
        <v>101</v>
      </c>
    </row>
    <row r="206" spans="1:6" s="18" customFormat="1" ht="15" customHeight="1" x14ac:dyDescent="0.25">
      <c r="A206" s="7"/>
      <c r="B206" s="7"/>
      <c r="C206" s="87" t="s">
        <v>204</v>
      </c>
      <c r="D206" s="85"/>
      <c r="E206" s="85"/>
      <c r="F206" s="86"/>
    </row>
    <row r="207" spans="1:6" s="18" customFormat="1" ht="30" x14ac:dyDescent="0.25">
      <c r="A207" s="7"/>
      <c r="B207" s="7"/>
      <c r="C207" s="8" t="s">
        <v>132</v>
      </c>
      <c r="D207" s="8"/>
      <c r="E207" s="96" t="s">
        <v>133</v>
      </c>
      <c r="F207" s="8" t="s">
        <v>11</v>
      </c>
    </row>
    <row r="208" spans="1:6" s="18" customFormat="1" ht="15" customHeight="1" x14ac:dyDescent="0.25">
      <c r="A208" s="7"/>
      <c r="B208" s="7"/>
      <c r="C208" s="87" t="s">
        <v>193</v>
      </c>
      <c r="D208" s="85"/>
      <c r="E208" s="85"/>
      <c r="F208" s="86"/>
    </row>
    <row r="209" spans="1:6" s="18" customFormat="1" ht="45" x14ac:dyDescent="0.25">
      <c r="A209" s="7"/>
      <c r="B209" s="7"/>
      <c r="C209" s="8" t="s">
        <v>134</v>
      </c>
      <c r="D209" s="8"/>
      <c r="E209" s="96" t="s">
        <v>14</v>
      </c>
      <c r="F209" s="8" t="s">
        <v>99</v>
      </c>
    </row>
    <row r="210" spans="1:6" s="18" customFormat="1" ht="15" customHeight="1" x14ac:dyDescent="0.25">
      <c r="A210" s="7"/>
      <c r="B210" s="7"/>
      <c r="C210" s="87" t="s">
        <v>205</v>
      </c>
      <c r="D210" s="85"/>
      <c r="E210" s="85"/>
      <c r="F210" s="86"/>
    </row>
    <row r="211" spans="1:6" s="18" customFormat="1" ht="30" x14ac:dyDescent="0.25">
      <c r="A211" s="7"/>
      <c r="B211" s="7"/>
      <c r="C211" s="8" t="s">
        <v>28</v>
      </c>
      <c r="D211" s="8" t="s">
        <v>71</v>
      </c>
      <c r="E211" s="96" t="s">
        <v>14</v>
      </c>
      <c r="F211" s="8" t="s">
        <v>11</v>
      </c>
    </row>
    <row r="212" spans="1:6" s="18" customFormat="1" ht="15" customHeight="1" x14ac:dyDescent="0.25">
      <c r="A212" s="7"/>
      <c r="B212" s="7"/>
      <c r="C212" s="87" t="s">
        <v>206</v>
      </c>
      <c r="D212" s="85"/>
      <c r="E212" s="85"/>
      <c r="F212" s="86"/>
    </row>
    <row r="213" spans="1:6" s="18" customFormat="1" ht="15" x14ac:dyDescent="0.25">
      <c r="A213" s="9" t="s">
        <v>29</v>
      </c>
      <c r="B213" s="9"/>
      <c r="C213" s="7"/>
      <c r="D213" s="7"/>
      <c r="E213" s="7"/>
      <c r="F213" s="7"/>
    </row>
    <row r="214" spans="1:6" s="18" customFormat="1" ht="30" x14ac:dyDescent="0.25">
      <c r="A214" s="9"/>
      <c r="B214" s="9"/>
      <c r="C214" s="81" t="s">
        <v>8</v>
      </c>
      <c r="D214" s="81" t="s">
        <v>9</v>
      </c>
      <c r="E214" s="81" t="s">
        <v>81</v>
      </c>
      <c r="F214" s="81" t="s">
        <v>10</v>
      </c>
    </row>
    <row r="215" spans="1:6" s="18" customFormat="1" ht="30" x14ac:dyDescent="0.25">
      <c r="A215" s="7"/>
      <c r="B215" s="7"/>
      <c r="C215" s="8" t="s">
        <v>45</v>
      </c>
      <c r="D215" s="8" t="s">
        <v>30</v>
      </c>
      <c r="E215" s="96" t="s">
        <v>14</v>
      </c>
      <c r="F215" s="8" t="s">
        <v>11</v>
      </c>
    </row>
    <row r="216" spans="1:6" s="18" customFormat="1" ht="15" customHeight="1" x14ac:dyDescent="0.25">
      <c r="A216" s="7"/>
      <c r="B216" s="7"/>
      <c r="C216" s="87" t="s">
        <v>190</v>
      </c>
      <c r="D216" s="85"/>
      <c r="E216" s="85"/>
      <c r="F216" s="86"/>
    </row>
    <row r="217" spans="1:6" s="18" customFormat="1" ht="45" x14ac:dyDescent="0.25">
      <c r="A217" s="7"/>
      <c r="B217" s="7"/>
      <c r="C217" s="8" t="s">
        <v>72</v>
      </c>
      <c r="D217" s="8"/>
      <c r="E217" s="96" t="s">
        <v>14</v>
      </c>
      <c r="F217" s="8" t="s">
        <v>11</v>
      </c>
    </row>
    <row r="218" spans="1:6" s="18" customFormat="1" ht="15" customHeight="1" x14ac:dyDescent="0.25">
      <c r="A218" s="7"/>
      <c r="B218" s="7"/>
      <c r="C218" s="87" t="s">
        <v>190</v>
      </c>
      <c r="D218" s="85"/>
      <c r="E218" s="85"/>
      <c r="F218" s="86"/>
    </row>
    <row r="219" spans="1:6" s="18" customFormat="1" ht="15" x14ac:dyDescent="0.25"/>
    <row r="221" spans="1:6" ht="18.75" x14ac:dyDescent="0.3">
      <c r="A221" s="79" t="s">
        <v>241</v>
      </c>
      <c r="B221" s="80"/>
      <c r="C221" s="80"/>
      <c r="D221" s="80"/>
      <c r="E221" s="80"/>
      <c r="F221" s="80"/>
    </row>
    <row r="222" spans="1:6" ht="15" x14ac:dyDescent="0.25">
      <c r="A222" s="9" t="s">
        <v>6</v>
      </c>
      <c r="B222" s="9"/>
      <c r="C222" s="7"/>
      <c r="D222" s="7"/>
      <c r="E222" s="7"/>
      <c r="F222" s="7"/>
    </row>
    <row r="223" spans="1:6" ht="15" x14ac:dyDescent="0.25">
      <c r="A223" s="9"/>
      <c r="B223" s="9" t="s">
        <v>7</v>
      </c>
      <c r="C223" s="7"/>
      <c r="D223" s="7"/>
      <c r="E223" s="7"/>
      <c r="F223" s="7"/>
    </row>
    <row r="224" spans="1:6" ht="30" x14ac:dyDescent="0.25">
      <c r="A224" s="9"/>
      <c r="B224" s="95"/>
      <c r="C224" s="81" t="s">
        <v>8</v>
      </c>
      <c r="D224" s="81" t="s">
        <v>9</v>
      </c>
      <c r="E224" s="81" t="s">
        <v>81</v>
      </c>
      <c r="F224" s="81" t="s">
        <v>10</v>
      </c>
    </row>
    <row r="225" spans="1:6" ht="30" x14ac:dyDescent="0.25">
      <c r="A225" s="7"/>
      <c r="B225" s="7"/>
      <c r="C225" s="8" t="s">
        <v>243</v>
      </c>
      <c r="D225" s="8"/>
      <c r="E225" s="96" t="s">
        <v>36</v>
      </c>
      <c r="F225" s="8" t="s">
        <v>242</v>
      </c>
    </row>
    <row r="226" spans="1:6" ht="15" x14ac:dyDescent="0.25">
      <c r="A226" s="7"/>
      <c r="B226" s="7"/>
      <c r="C226" s="87"/>
      <c r="D226" s="85"/>
      <c r="E226" s="85"/>
      <c r="F226" s="86"/>
    </row>
    <row r="227" spans="1:6" ht="30" x14ac:dyDescent="0.25">
      <c r="A227" s="7"/>
      <c r="B227" s="7"/>
      <c r="C227" s="8" t="s">
        <v>254</v>
      </c>
      <c r="D227" s="8"/>
      <c r="E227" s="96" t="s">
        <v>79</v>
      </c>
      <c r="F227" s="8" t="s">
        <v>242</v>
      </c>
    </row>
    <row r="228" spans="1:6" ht="15" x14ac:dyDescent="0.25">
      <c r="A228" s="7"/>
      <c r="B228" s="7"/>
      <c r="C228" s="87"/>
      <c r="D228" s="85"/>
      <c r="E228" s="85"/>
      <c r="F228" s="86"/>
    </row>
    <row r="229" spans="1:6" ht="15" x14ac:dyDescent="0.25">
      <c r="A229" s="9"/>
      <c r="B229" s="9" t="s">
        <v>12</v>
      </c>
      <c r="C229" s="7"/>
      <c r="D229" s="7"/>
      <c r="E229" s="7"/>
      <c r="F229" s="7"/>
    </row>
    <row r="230" spans="1:6" ht="30" x14ac:dyDescent="0.25">
      <c r="A230" s="95"/>
      <c r="B230" s="95"/>
      <c r="C230" s="81" t="s">
        <v>8</v>
      </c>
      <c r="D230" s="81" t="s">
        <v>9</v>
      </c>
      <c r="E230" s="81" t="s">
        <v>81</v>
      </c>
      <c r="F230" s="81" t="s">
        <v>10</v>
      </c>
    </row>
    <row r="231" spans="1:6" ht="15" x14ac:dyDescent="0.25">
      <c r="A231" s="7"/>
      <c r="B231" s="7"/>
      <c r="C231" s="8" t="s">
        <v>244</v>
      </c>
      <c r="D231" s="8"/>
      <c r="E231" s="96" t="s">
        <v>13</v>
      </c>
      <c r="F231" s="8" t="s">
        <v>242</v>
      </c>
    </row>
    <row r="232" spans="1:6" ht="15" x14ac:dyDescent="0.25">
      <c r="A232" s="7"/>
      <c r="B232" s="7"/>
      <c r="C232" s="87"/>
      <c r="D232" s="85"/>
      <c r="E232" s="85"/>
      <c r="F232" s="86"/>
    </row>
    <row r="233" spans="1:6" ht="15" x14ac:dyDescent="0.25">
      <c r="A233" s="7"/>
      <c r="B233" s="7"/>
      <c r="C233" s="8" t="s">
        <v>245</v>
      </c>
      <c r="D233" s="8"/>
      <c r="E233" s="96" t="s">
        <v>13</v>
      </c>
      <c r="F233" s="8" t="s">
        <v>242</v>
      </c>
    </row>
    <row r="234" spans="1:6" ht="15" x14ac:dyDescent="0.25">
      <c r="A234" s="7"/>
      <c r="B234" s="7"/>
      <c r="C234" s="87"/>
      <c r="D234" s="85"/>
      <c r="E234" s="85"/>
      <c r="F234" s="86"/>
    </row>
    <row r="235" spans="1:6" ht="15" x14ac:dyDescent="0.25">
      <c r="A235" s="7"/>
      <c r="B235" s="7"/>
      <c r="C235" s="8" t="s">
        <v>247</v>
      </c>
      <c r="D235" s="8"/>
      <c r="E235" s="96" t="s">
        <v>38</v>
      </c>
      <c r="F235" s="8" t="s">
        <v>242</v>
      </c>
    </row>
    <row r="236" spans="1:6" ht="15" x14ac:dyDescent="0.25">
      <c r="A236" s="7"/>
      <c r="B236" s="7"/>
      <c r="C236" s="87"/>
      <c r="D236" s="85"/>
      <c r="E236" s="85"/>
      <c r="F236" s="86"/>
    </row>
    <row r="237" spans="1:6" ht="15" x14ac:dyDescent="0.25">
      <c r="A237" s="9"/>
      <c r="B237" s="9" t="s">
        <v>15</v>
      </c>
      <c r="C237" s="7"/>
      <c r="D237" s="7"/>
      <c r="E237" s="7"/>
      <c r="F237" s="7"/>
    </row>
    <row r="238" spans="1:6" ht="30" x14ac:dyDescent="0.25">
      <c r="A238" s="95"/>
      <c r="B238" s="95"/>
      <c r="C238" s="81" t="s">
        <v>8</v>
      </c>
      <c r="D238" s="81" t="s">
        <v>9</v>
      </c>
      <c r="E238" s="81" t="s">
        <v>81</v>
      </c>
      <c r="F238" s="81" t="s">
        <v>10</v>
      </c>
    </row>
    <row r="239" spans="1:6" ht="15" x14ac:dyDescent="0.25">
      <c r="A239" s="7"/>
      <c r="B239" s="7"/>
      <c r="C239" s="8" t="s">
        <v>248</v>
      </c>
      <c r="D239" s="8"/>
      <c r="E239" s="96" t="s">
        <v>249</v>
      </c>
      <c r="F239" s="8" t="s">
        <v>242</v>
      </c>
    </row>
    <row r="240" spans="1:6" ht="15" x14ac:dyDescent="0.25">
      <c r="A240" s="7"/>
      <c r="B240" s="7"/>
      <c r="C240" s="87"/>
      <c r="D240" s="85"/>
      <c r="E240" s="85"/>
      <c r="F240" s="86"/>
    </row>
    <row r="241" spans="1:6" ht="15" x14ac:dyDescent="0.25">
      <c r="A241" s="9" t="s">
        <v>18</v>
      </c>
      <c r="B241" s="9"/>
      <c r="C241" s="7"/>
      <c r="D241" s="7"/>
      <c r="E241" s="7"/>
      <c r="F241" s="7"/>
    </row>
    <row r="242" spans="1:6" ht="30" x14ac:dyDescent="0.25">
      <c r="A242" s="9"/>
      <c r="B242" s="9"/>
      <c r="C242" s="81" t="s">
        <v>8</v>
      </c>
      <c r="D242" s="81" t="s">
        <v>9</v>
      </c>
      <c r="E242" s="81" t="s">
        <v>81</v>
      </c>
      <c r="F242" s="81" t="s">
        <v>10</v>
      </c>
    </row>
    <row r="243" spans="1:6" ht="15" x14ac:dyDescent="0.25">
      <c r="A243" s="7"/>
      <c r="B243" s="7"/>
      <c r="C243" s="8" t="s">
        <v>246</v>
      </c>
      <c r="D243" s="8"/>
      <c r="E243" s="96" t="s">
        <v>14</v>
      </c>
      <c r="F243" s="8" t="s">
        <v>242</v>
      </c>
    </row>
    <row r="244" spans="1:6" ht="15" x14ac:dyDescent="0.25">
      <c r="A244" s="7"/>
      <c r="B244" s="7"/>
      <c r="C244" s="87"/>
      <c r="D244" s="85"/>
      <c r="E244" s="85"/>
      <c r="F244" s="86"/>
    </row>
    <row r="245" spans="1:6" ht="15" x14ac:dyDescent="0.25">
      <c r="A245" s="9" t="s">
        <v>22</v>
      </c>
      <c r="B245" s="9"/>
      <c r="C245" s="7"/>
      <c r="D245" s="7"/>
      <c r="E245" s="7"/>
      <c r="F245" s="7"/>
    </row>
    <row r="246" spans="1:6" ht="30" x14ac:dyDescent="0.25">
      <c r="A246" s="9"/>
      <c r="B246" s="9"/>
      <c r="C246" s="81" t="s">
        <v>8</v>
      </c>
      <c r="D246" s="81" t="s">
        <v>9</v>
      </c>
      <c r="E246" s="81" t="s">
        <v>81</v>
      </c>
      <c r="F246" s="81" t="s">
        <v>10</v>
      </c>
    </row>
    <row r="247" spans="1:6" ht="30" x14ac:dyDescent="0.25">
      <c r="A247" s="7"/>
      <c r="B247" s="7"/>
      <c r="C247" s="8" t="s">
        <v>250</v>
      </c>
      <c r="D247" s="8"/>
      <c r="E247" s="96" t="s">
        <v>251</v>
      </c>
      <c r="F247" s="8" t="s">
        <v>242</v>
      </c>
    </row>
    <row r="248" spans="1:6" ht="15" x14ac:dyDescent="0.25">
      <c r="A248" s="7"/>
      <c r="B248" s="7"/>
      <c r="C248" s="87"/>
      <c r="D248" s="85"/>
      <c r="E248" s="85"/>
      <c r="F248" s="86"/>
    </row>
  </sheetData>
  <mergeCells count="96">
    <mergeCell ref="C234:F234"/>
    <mergeCell ref="C236:F236"/>
    <mergeCell ref="C248:F248"/>
    <mergeCell ref="C244:F244"/>
    <mergeCell ref="C240:F240"/>
    <mergeCell ref="C228:F228"/>
    <mergeCell ref="C232:F232"/>
    <mergeCell ref="C226:F226"/>
    <mergeCell ref="C216:F216"/>
    <mergeCell ref="C218:F218"/>
    <mergeCell ref="C206:F206"/>
    <mergeCell ref="C208:F208"/>
    <mergeCell ref="C210:F210"/>
    <mergeCell ref="C212:F212"/>
    <mergeCell ref="C194:F194"/>
    <mergeCell ref="C196:F196"/>
    <mergeCell ref="C200:F200"/>
    <mergeCell ref="C202:F202"/>
    <mergeCell ref="C204:F204"/>
    <mergeCell ref="C182:F182"/>
    <mergeCell ref="C184:F184"/>
    <mergeCell ref="C186:E186"/>
    <mergeCell ref="C188:F188"/>
    <mergeCell ref="C192:F192"/>
    <mergeCell ref="C170:E170"/>
    <mergeCell ref="C174:F174"/>
    <mergeCell ref="C176:F176"/>
    <mergeCell ref="C178:F178"/>
    <mergeCell ref="C180:F180"/>
    <mergeCell ref="C158:F158"/>
    <mergeCell ref="C162:F162"/>
    <mergeCell ref="C164:F164"/>
    <mergeCell ref="C166:F166"/>
    <mergeCell ref="C168:E168"/>
    <mergeCell ref="C146:F146"/>
    <mergeCell ref="C148:E148"/>
    <mergeCell ref="C150:F150"/>
    <mergeCell ref="C154:F154"/>
    <mergeCell ref="C156:F156"/>
    <mergeCell ref="C134:E134"/>
    <mergeCell ref="C138:F138"/>
    <mergeCell ref="C140:F140"/>
    <mergeCell ref="C142:F142"/>
    <mergeCell ref="C144:F144"/>
    <mergeCell ref="C124:F124"/>
    <mergeCell ref="C126:F126"/>
    <mergeCell ref="C128:E128"/>
    <mergeCell ref="C130:E130"/>
    <mergeCell ref="C132:E132"/>
    <mergeCell ref="C114:F114"/>
    <mergeCell ref="C116:F116"/>
    <mergeCell ref="C118:F118"/>
    <mergeCell ref="C120:F120"/>
    <mergeCell ref="C122:F122"/>
    <mergeCell ref="C102:E102"/>
    <mergeCell ref="C106:F106"/>
    <mergeCell ref="C108:F108"/>
    <mergeCell ref="C110:F110"/>
    <mergeCell ref="C112:F112"/>
    <mergeCell ref="C92:F92"/>
    <mergeCell ref="C94:F94"/>
    <mergeCell ref="C96:F96"/>
    <mergeCell ref="C98:F98"/>
    <mergeCell ref="C100:F100"/>
    <mergeCell ref="C80:F80"/>
    <mergeCell ref="C82:F82"/>
    <mergeCell ref="C84:E84"/>
    <mergeCell ref="C86:E86"/>
    <mergeCell ref="C88:E88"/>
    <mergeCell ref="C70:F70"/>
    <mergeCell ref="C72:F72"/>
    <mergeCell ref="C74:F74"/>
    <mergeCell ref="C76:F76"/>
    <mergeCell ref="C78:F78"/>
    <mergeCell ref="C60:F60"/>
    <mergeCell ref="C62:F62"/>
    <mergeCell ref="C64:E64"/>
    <mergeCell ref="C66:F66"/>
    <mergeCell ref="C68:F68"/>
    <mergeCell ref="C48:F48"/>
    <mergeCell ref="C50:F50"/>
    <mergeCell ref="C52:F52"/>
    <mergeCell ref="C54:E54"/>
    <mergeCell ref="C56:E56"/>
    <mergeCell ref="C41:F41"/>
    <mergeCell ref="J36:M36"/>
    <mergeCell ref="J37:M37"/>
    <mergeCell ref="J38:M38"/>
    <mergeCell ref="J39:M39"/>
    <mergeCell ref="J40:M40"/>
    <mergeCell ref="J41:M41"/>
    <mergeCell ref="C36:F36"/>
    <mergeCell ref="C37:F37"/>
    <mergeCell ref="C38:F38"/>
    <mergeCell ref="C39:F39"/>
    <mergeCell ref="C40:F40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Strateg. plán 19-22</vt:lpstr>
      <vt:lpstr>Straeg. plán 19-23, ke zveř.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ZŠ a MŠ Komenského Suchdol n. Odrou</dc:creator>
  <cp:lastModifiedBy>Tomáš Vindiš</cp:lastModifiedBy>
  <cp:lastPrinted>2023-01-10T09:20:31Z</cp:lastPrinted>
  <dcterms:created xsi:type="dcterms:W3CDTF">2011-11-07T06:42:36Z</dcterms:created>
  <dcterms:modified xsi:type="dcterms:W3CDTF">2023-01-10T10:38:46Z</dcterms:modified>
</cp:coreProperties>
</file>